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 state="visible" name="Sheet2" sheetId="2" r:id="rId5"/>
  </sheets>
  <definedNames/>
  <calcPr/>
</workbook>
</file>

<file path=xl/sharedStrings.xml><?xml version="1.0" encoding="utf-8"?>
<sst xmlns="http://schemas.openxmlformats.org/spreadsheetml/2006/main" count="205" uniqueCount="92">
  <si>
    <t>Initial Vehical Reading (Without M1 Booster)</t>
  </si>
  <si>
    <t xml:space="preserve">Product Usage Details </t>
  </si>
  <si>
    <t>Readings After Using M1 Booster</t>
  </si>
  <si>
    <t>Savings Calculation</t>
  </si>
  <si>
    <t>Remark</t>
  </si>
  <si>
    <t>Sl. No.</t>
  </si>
  <si>
    <t>Segement Of Vehicle</t>
  </si>
  <si>
    <t>Testing Location</t>
  </si>
  <si>
    <t>Type</t>
  </si>
  <si>
    <t>Fuel</t>
  </si>
  <si>
    <t>Vehicle Condition</t>
  </si>
  <si>
    <t>Vehicle Specification</t>
  </si>
  <si>
    <t>City or Highway or Both</t>
  </si>
  <si>
    <t>Mileage
 (In kmpl)</t>
  </si>
  <si>
    <t>Fuel Tank Capacity
 (In Liters)</t>
  </si>
  <si>
    <t>Total Mileage On Full Tank
 (Without M1 Booster)
 (In KM)</t>
  </si>
  <si>
    <t>No. of Spray Required As Per Vehicle
 (In Nos)</t>
  </si>
  <si>
    <t>No. Of Sprays In One Unit of M1 Booster
 (In Nos)</t>
  </si>
  <si>
    <t>No. of Times Spray Set can be Sprayed to Vehicle
 (In Nos)</t>
  </si>
  <si>
    <t>Average Mileage After using M1 Booster
 (In kmpl)</t>
  </si>
  <si>
    <t>Total Mileage On Full Tank
 (With M1 Booster)
 (In KM)</t>
  </si>
  <si>
    <t>Average Mileage Boosted After M1 Booster
(per km)</t>
  </si>
  <si>
    <t>Difference of kmpl (Without - With M1 Booster)
 (In km per Full Tank)</t>
  </si>
  <si>
    <t>Mileage Increased In %</t>
  </si>
  <si>
    <t>Average Fuel Saved on use of M1 Booster - Per Full Tank
 (In Ltrs)</t>
  </si>
  <si>
    <t>Cost of Fuel per Litre
 (In INR)</t>
  </si>
  <si>
    <t>Cost Save In One Full Tank
 (In INR)</t>
  </si>
  <si>
    <t>Total Cost Saved after on Per Unit of M1 Booster
 (In INR)</t>
  </si>
  <si>
    <t xml:space="preserve">Cost One Unit Of M1 Booster </t>
  </si>
  <si>
    <t>Total Saving
 (In INR)</t>
  </si>
  <si>
    <t>Two Wheeler With Fuel Tank below 10 liters</t>
  </si>
  <si>
    <t>Chennai</t>
  </si>
  <si>
    <t>Suzuki - Burgman 125</t>
  </si>
  <si>
    <t>Petrol</t>
  </si>
  <si>
    <t>Good Maintanence</t>
  </si>
  <si>
    <t>124 CC - BS VI</t>
  </si>
  <si>
    <t>City</t>
  </si>
  <si>
    <t>₹ 1,750</t>
  </si>
  <si>
    <t>Two Wheeler With Fuel Tank below 20 liters</t>
  </si>
  <si>
    <t>Jawa - 42</t>
  </si>
  <si>
    <t>300 CC - BS VI</t>
  </si>
  <si>
    <t>Highway</t>
  </si>
  <si>
    <t>Hero - Passion Pro 110</t>
  </si>
  <si>
    <t>Average Maintanence</t>
  </si>
  <si>
    <t>110 CC - BS III</t>
  </si>
  <si>
    <t>Royal Enfield - CLASSIC 350</t>
  </si>
  <si>
    <t>350 CC - BS IV</t>
  </si>
  <si>
    <t>Both</t>
  </si>
  <si>
    <t>Chengalpet</t>
  </si>
  <si>
    <t>Royal Enfield - INTERCEPTOR</t>
  </si>
  <si>
    <t>New Bike</t>
  </si>
  <si>
    <t>650 CC - BS VI</t>
  </si>
  <si>
    <t>Royal Enfield - THUNDERBIRD</t>
  </si>
  <si>
    <t>Good Maintainance</t>
  </si>
  <si>
    <t>Cars, SUV's &amp; Vehicle with fuel tank below 100 liters</t>
  </si>
  <si>
    <t xml:space="preserve"> Honda - Amaze </t>
  </si>
  <si>
    <t>Automatic - BS IV</t>
  </si>
  <si>
    <t xml:space="preserve">Honda - Amaze </t>
  </si>
  <si>
    <t>Diesel</t>
  </si>
  <si>
    <t>Good  Maintanence</t>
  </si>
  <si>
    <t>Manual - BS IV</t>
  </si>
  <si>
    <t>Hyundai - Alcazar</t>
  </si>
  <si>
    <t>3 Months Old Car</t>
  </si>
  <si>
    <t>Automatic - BS VI</t>
  </si>
  <si>
    <t>Mahindra - Thar</t>
  </si>
  <si>
    <t>7 Months Old Car</t>
  </si>
  <si>
    <t>Manual - BS VI</t>
  </si>
  <si>
    <t>Ford - Ecosport</t>
  </si>
  <si>
    <t>Poor Maintenance</t>
  </si>
  <si>
    <t>Pajero - Sport</t>
  </si>
  <si>
    <t>Average Maintenance</t>
  </si>
  <si>
    <t>Kancheepuram</t>
  </si>
  <si>
    <t>Toyota - Fortuner</t>
  </si>
  <si>
    <t>Good Maintenance</t>
  </si>
  <si>
    <t>Honda - City Hybrid</t>
  </si>
  <si>
    <t>New Car</t>
  </si>
  <si>
    <t>Brand New Car</t>
  </si>
  <si>
    <t>Audi - A6</t>
  </si>
  <si>
    <t>Salem</t>
  </si>
  <si>
    <t>Honda Mobilio</t>
  </si>
  <si>
    <t>Kochi</t>
  </si>
  <si>
    <t>Volkswagen Polo</t>
  </si>
  <si>
    <t>Swift Dzire</t>
  </si>
  <si>
    <t>Toyota - Innova Crysta</t>
  </si>
  <si>
    <t>Tata ACE</t>
  </si>
  <si>
    <t>Highways</t>
  </si>
  <si>
    <t xml:space="preserve">Remarks </t>
  </si>
  <si>
    <t xml:space="preserve">*The Additive shows enhanced Performance in 2 &amp; 4 Wheelers which are well Maintained and has run above 10,000kms. </t>
  </si>
  <si>
    <t xml:space="preserve">*The Additive has lesser impact in a newer vehicle or poorly maintained primarily because of the fact that Newer Engine needs more runtime before the Impact of Additive kicks in or in case of Poor Maintained Vehicles due Poor Condition of Engine or other factors. </t>
  </si>
  <si>
    <t>*Every Single Vehicle Owner had commented on the Smoothness of the Vehicle after Usage of Additive</t>
  </si>
  <si>
    <t>*Starting from, 14/05/2022, This is the gathered Data as of 12/06/2022. This data is not an exhaustive list and does not include other ongoing trials.</t>
  </si>
  <si>
    <t>*All the above Data has been gathered by Subramania Babu and sources of his.</t>
  </si>
</sst>
</file>

<file path=xl/styles.xml><?xml version="1.0" encoding="utf-8"?>
<styleSheet xmlns="http://schemas.openxmlformats.org/spreadsheetml/2006/main" xmlns:x14ac="http://schemas.microsoft.com/office/spreadsheetml/2009/9/ac" xmlns:mc="http://schemas.openxmlformats.org/markup-compatibility/2006">
  <fonts count="15">
    <font>
      <sz val="10.0"/>
      <color rgb="FF000000"/>
      <name val="Arial"/>
      <scheme val="minor"/>
    </font>
    <font>
      <sz val="11.0"/>
      <color theme="1"/>
      <name val="Times New Roman"/>
    </font>
    <font>
      <b/>
      <sz val="11.0"/>
      <color theme="1"/>
      <name val="Times New Roman"/>
    </font>
    <font>
      <b/>
      <sz val="12.0"/>
      <color theme="1"/>
      <name val="Arial"/>
      <scheme val="minor"/>
    </font>
    <font>
      <b/>
      <sz val="12.0"/>
      <color theme="0"/>
      <name val="Times New Roman"/>
    </font>
    <font>
      <color theme="1"/>
      <name val="Arial"/>
      <scheme val="minor"/>
    </font>
    <font>
      <b/>
      <sz val="11.0"/>
      <color theme="1"/>
      <name val="Calibri"/>
    </font>
    <font>
      <sz val="11.0"/>
      <color theme="1"/>
      <name val="Calibri"/>
    </font>
    <font>
      <sz val="11.0"/>
      <color rgb="FF000000"/>
      <name val="&quot;Times New Roman&quot;"/>
    </font>
    <font>
      <color rgb="FFFFFFFF"/>
      <name val="Arial"/>
      <scheme val="minor"/>
    </font>
    <font>
      <color theme="1"/>
      <name val="Arial"/>
    </font>
    <font>
      <b/>
      <sz val="12.0"/>
      <color rgb="FFFFFFFF"/>
      <name val="Arial"/>
      <scheme val="minor"/>
    </font>
    <font>
      <b/>
      <color rgb="FFFFFFFF"/>
      <name val="Arial"/>
      <scheme val="minor"/>
    </font>
    <font>
      <sz val="14.0"/>
      <color rgb="FF0000FF"/>
      <name val="Arial"/>
      <scheme val="minor"/>
    </font>
    <font>
      <color rgb="FF0000FF"/>
      <name val="Arial"/>
      <scheme val="minor"/>
    </font>
  </fonts>
  <fills count="13">
    <fill>
      <patternFill patternType="none"/>
    </fill>
    <fill>
      <patternFill patternType="lightGray"/>
    </fill>
    <fill>
      <patternFill patternType="solid">
        <fgColor theme="0"/>
        <bgColor theme="0"/>
      </patternFill>
    </fill>
    <fill>
      <patternFill patternType="solid">
        <fgColor rgb="FFE2EFDA"/>
        <bgColor rgb="FFE2EFDA"/>
      </patternFill>
    </fill>
    <fill>
      <patternFill patternType="solid">
        <fgColor rgb="FFC6E0B4"/>
        <bgColor rgb="FFC6E0B4"/>
      </patternFill>
    </fill>
    <fill>
      <patternFill patternType="solid">
        <fgColor rgb="FFA9D08E"/>
        <bgColor rgb="FFA9D08E"/>
      </patternFill>
    </fill>
    <fill>
      <patternFill patternType="solid">
        <fgColor rgb="FF548235"/>
        <bgColor rgb="FF548235"/>
      </patternFill>
    </fill>
    <fill>
      <patternFill patternType="solid">
        <fgColor theme="6"/>
        <bgColor theme="6"/>
      </patternFill>
    </fill>
    <fill>
      <patternFill patternType="solid">
        <fgColor rgb="FFF4B084"/>
        <bgColor rgb="FFF4B084"/>
      </patternFill>
    </fill>
    <fill>
      <patternFill patternType="solid">
        <fgColor rgb="FF00B050"/>
        <bgColor rgb="FF00B050"/>
      </patternFill>
    </fill>
    <fill>
      <patternFill patternType="solid">
        <fgColor rgb="FFFFFFFF"/>
        <bgColor rgb="FFFFFFFF"/>
      </patternFill>
    </fill>
    <fill>
      <patternFill patternType="solid">
        <fgColor rgb="FF6AA84F"/>
        <bgColor rgb="FF6AA84F"/>
      </patternFill>
    </fill>
    <fill>
      <patternFill patternType="solid">
        <fgColor rgb="FFCFE2F3"/>
        <bgColor rgb="FFCFE2F3"/>
      </patternFill>
    </fill>
  </fills>
  <borders count="3">
    <border/>
    <border>
      <left style="thin">
        <color rgb="FF000000"/>
      </left>
      <right style="thin">
        <color rgb="FF000000"/>
      </right>
      <top style="thin">
        <color rgb="FF000000"/>
      </top>
      <bottom style="thin">
        <color rgb="FF000000"/>
      </bottom>
    </border>
    <border>
      <bottom style="thin">
        <color rgb="FF000000"/>
      </bottom>
    </border>
  </borders>
  <cellStyleXfs count="1">
    <xf borderId="0" fillId="0" fontId="0" numFmtId="0" applyAlignment="1" applyFont="1"/>
  </cellStyleXfs>
  <cellXfs count="43">
    <xf borderId="0" fillId="0" fontId="0" numFmtId="0" xfId="0" applyAlignment="1" applyFont="1">
      <alignment readingOrder="0" shrinkToFit="0" vertical="bottom" wrapText="0"/>
    </xf>
    <xf borderId="0" fillId="2" fontId="1" numFmtId="0" xfId="0" applyAlignment="1" applyFill="1" applyFont="1">
      <alignment horizontal="center" vertical="bottom"/>
    </xf>
    <xf borderId="0" fillId="3" fontId="2" numFmtId="0" xfId="0" applyAlignment="1" applyFill="1" applyFont="1">
      <alignment horizontal="center" readingOrder="0" vertical="bottom"/>
    </xf>
    <xf borderId="0" fillId="4" fontId="2" numFmtId="0" xfId="0" applyAlignment="1" applyFill="1" applyFont="1">
      <alignment horizontal="center" readingOrder="0" vertical="bottom"/>
    </xf>
    <xf borderId="0" fillId="5" fontId="3" numFmtId="0" xfId="0" applyAlignment="1" applyFill="1" applyFont="1">
      <alignment horizontal="center" readingOrder="0"/>
    </xf>
    <xf borderId="0" fillId="6" fontId="4" numFmtId="4" xfId="0" applyAlignment="1" applyFill="1" applyFont="1" applyNumberFormat="1">
      <alignment horizontal="center" readingOrder="0" vertical="bottom"/>
    </xf>
    <xf borderId="0" fillId="7" fontId="5" numFmtId="0" xfId="0" applyAlignment="1" applyFill="1" applyFont="1">
      <alignment readingOrder="0"/>
    </xf>
    <xf borderId="1" fillId="8" fontId="2" numFmtId="0" xfId="0" applyAlignment="1" applyBorder="1" applyFill="1" applyFont="1">
      <alignment horizontal="center" vertical="bottom"/>
    </xf>
    <xf borderId="1" fillId="8" fontId="2" numFmtId="0" xfId="0" applyAlignment="1" applyBorder="1" applyFont="1">
      <alignment horizontal="center" readingOrder="0" vertical="bottom"/>
    </xf>
    <xf borderId="1" fillId="8" fontId="6" numFmtId="0" xfId="0" applyAlignment="1" applyBorder="1" applyFont="1">
      <alignment horizontal="center" vertical="bottom"/>
    </xf>
    <xf borderId="1" fillId="8" fontId="2" numFmtId="4" xfId="0" applyAlignment="1" applyBorder="1" applyFont="1" applyNumberFormat="1">
      <alignment horizontal="center" vertical="bottom"/>
    </xf>
    <xf borderId="1" fillId="9" fontId="2" numFmtId="4" xfId="0" applyAlignment="1" applyBorder="1" applyFill="1" applyFont="1" applyNumberFormat="1">
      <alignment horizontal="center" vertical="bottom"/>
    </xf>
    <xf borderId="1" fillId="9" fontId="2" numFmtId="0" xfId="0" applyAlignment="1" applyBorder="1" applyFont="1">
      <alignment horizontal="center" readingOrder="0" vertical="bottom"/>
    </xf>
    <xf borderId="1" fillId="9" fontId="2" numFmtId="0" xfId="0" applyAlignment="1" applyBorder="1" applyFont="1">
      <alignment horizontal="center" vertical="bottom"/>
    </xf>
    <xf borderId="1" fillId="0" fontId="1" numFmtId="0" xfId="0" applyAlignment="1" applyBorder="1" applyFont="1">
      <alignment horizontal="center" readingOrder="0" vertical="bottom"/>
    </xf>
    <xf borderId="1" fillId="0" fontId="1" numFmtId="0" xfId="0" applyAlignment="1" applyBorder="1" applyFont="1">
      <alignment readingOrder="0" vertical="bottom"/>
    </xf>
    <xf borderId="1" fillId="0" fontId="1" numFmtId="0" xfId="0" applyAlignment="1" applyBorder="1" applyFont="1">
      <alignment horizontal="center" vertical="bottom"/>
    </xf>
    <xf borderId="1" fillId="0" fontId="7" numFmtId="0" xfId="0" applyAlignment="1" applyBorder="1" applyFont="1">
      <alignment horizontal="center" readingOrder="0" vertical="bottom"/>
    </xf>
    <xf borderId="1" fillId="0" fontId="1" numFmtId="4" xfId="0" applyAlignment="1" applyBorder="1" applyFont="1" applyNumberFormat="1">
      <alignment horizontal="center" readingOrder="0" vertical="bottom"/>
    </xf>
    <xf borderId="1" fillId="9" fontId="1" numFmtId="4" xfId="0" applyAlignment="1" applyBorder="1" applyFont="1" applyNumberFormat="1">
      <alignment horizontal="center" readingOrder="0" vertical="bottom"/>
    </xf>
    <xf borderId="2" fillId="9" fontId="8" numFmtId="4" xfId="0" applyAlignment="1" applyBorder="1" applyFont="1" applyNumberFormat="1">
      <alignment horizontal="center" readingOrder="0"/>
    </xf>
    <xf borderId="1" fillId="9" fontId="1" numFmtId="0" xfId="0" applyAlignment="1" applyBorder="1" applyFont="1">
      <alignment horizontal="center" vertical="bottom"/>
    </xf>
    <xf borderId="1" fillId="0" fontId="1" numFmtId="0" xfId="0" applyAlignment="1" applyBorder="1" applyFont="1">
      <alignment vertical="bottom"/>
    </xf>
    <xf borderId="0" fillId="9" fontId="8" numFmtId="4" xfId="0" applyAlignment="1" applyFont="1" applyNumberFormat="1">
      <alignment horizontal="center" readingOrder="0"/>
    </xf>
    <xf borderId="1" fillId="0" fontId="1" numFmtId="4" xfId="0" applyAlignment="1" applyBorder="1" applyFont="1" applyNumberFormat="1">
      <alignment horizontal="center" vertical="bottom"/>
    </xf>
    <xf borderId="0" fillId="0" fontId="5" numFmtId="0" xfId="0" applyAlignment="1" applyFont="1">
      <alignment readingOrder="0"/>
    </xf>
    <xf borderId="0" fillId="10" fontId="9" numFmtId="0" xfId="0" applyFill="1" applyFont="1"/>
    <xf borderId="0" fillId="10" fontId="5" numFmtId="0" xfId="0" applyFont="1"/>
    <xf borderId="0" fillId="10" fontId="10" numFmtId="0" xfId="0" applyAlignment="1" applyFont="1">
      <alignment vertical="bottom"/>
    </xf>
    <xf borderId="0" fillId="0" fontId="5" numFmtId="4" xfId="0" applyFont="1" applyNumberFormat="1"/>
    <xf borderId="0" fillId="9" fontId="11" numFmtId="0" xfId="0" applyAlignment="1" applyFont="1">
      <alignment readingOrder="0"/>
    </xf>
    <xf borderId="0" fillId="9" fontId="11" numFmtId="0" xfId="0" applyFont="1"/>
    <xf borderId="0" fillId="9" fontId="12" numFmtId="0" xfId="0" applyFont="1"/>
    <xf borderId="0" fillId="0" fontId="10" numFmtId="0" xfId="0" applyAlignment="1" applyFont="1">
      <alignment vertical="bottom"/>
    </xf>
    <xf borderId="0" fillId="9" fontId="3" numFmtId="0" xfId="0" applyAlignment="1" applyFont="1">
      <alignment readingOrder="0"/>
    </xf>
    <xf borderId="0" fillId="9" fontId="3" numFmtId="0" xfId="0" applyFont="1"/>
    <xf borderId="0" fillId="9" fontId="5" numFmtId="0" xfId="0" applyFont="1"/>
    <xf borderId="0" fillId="9" fontId="10" numFmtId="0" xfId="0" applyAlignment="1" applyFont="1">
      <alignment vertical="bottom"/>
    </xf>
    <xf borderId="0" fillId="11" fontId="5" numFmtId="0" xfId="0" applyFill="1" applyFont="1"/>
    <xf borderId="0" fillId="11" fontId="5" numFmtId="4" xfId="0" applyFont="1" applyNumberFormat="1"/>
    <xf borderId="0" fillId="12" fontId="13" numFmtId="0" xfId="0" applyAlignment="1" applyFill="1" applyFont="1">
      <alignment readingOrder="0"/>
    </xf>
    <xf borderId="0" fillId="12" fontId="14" numFmtId="0" xfId="0" applyAlignment="1" applyFont="1">
      <alignment readingOrder="0"/>
    </xf>
    <xf borderId="0" fillId="12" fontId="14"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outlineLevelCol="1"/>
  <cols>
    <col customWidth="1" min="2" max="2" width="44.88"/>
    <col customWidth="1" min="3" max="3" width="15.38"/>
    <col customWidth="1" min="4" max="4" width="28.0"/>
    <col customWidth="1" min="5" max="5" width="10.25"/>
    <col customWidth="1" min="6" max="6" width="24.88"/>
    <col customWidth="1" min="7" max="7" width="19.63"/>
    <col customWidth="1" min="8" max="8" width="20.5"/>
    <col customWidth="1" min="9" max="9" width="15.13"/>
    <col customWidth="1" min="10" max="10" width="21.25" outlineLevel="1"/>
    <col customWidth="1" min="11" max="11" width="29.38" outlineLevel="1"/>
    <col customWidth="1" min="12" max="12" width="29.63" outlineLevel="1"/>
    <col customWidth="1" min="13" max="13" width="31.75"/>
    <col customWidth="1" min="14" max="14" width="38.5"/>
    <col customWidth="1" min="15" max="15" width="33.75"/>
    <col customWidth="1" min="16" max="16" width="24.75"/>
    <col customWidth="1" min="17" max="17" width="34.0"/>
    <col customWidth="1" min="18" max="18" width="38.13"/>
    <col customWidth="1" min="19" max="19" width="20.13"/>
    <col customWidth="1" min="20" max="20" width="52.63"/>
    <col customWidth="1" min="21" max="21" width="19.75"/>
    <col customWidth="1" min="22" max="22" width="27.88"/>
    <col customWidth="1" min="23" max="23" width="39.25"/>
    <col customWidth="1" min="24" max="24" width="25.63"/>
    <col customWidth="1" min="25" max="25" width="20.38"/>
  </cols>
  <sheetData>
    <row r="1">
      <c r="A1" s="1"/>
      <c r="B1" s="1"/>
      <c r="C1" s="1"/>
      <c r="D1" s="1"/>
      <c r="E1" s="1"/>
      <c r="F1" s="1"/>
      <c r="G1" s="1"/>
      <c r="H1" s="2"/>
      <c r="I1" s="2" t="s">
        <v>0</v>
      </c>
      <c r="L1" s="3" t="s">
        <v>1</v>
      </c>
      <c r="O1" s="4" t="s">
        <v>2</v>
      </c>
      <c r="U1" s="5" t="s">
        <v>3</v>
      </c>
      <c r="Z1" s="6" t="s">
        <v>4</v>
      </c>
    </row>
    <row r="2">
      <c r="A2" s="7" t="s">
        <v>5</v>
      </c>
      <c r="B2" s="7" t="s">
        <v>6</v>
      </c>
      <c r="C2" s="7" t="s">
        <v>7</v>
      </c>
      <c r="D2" s="7" t="s">
        <v>8</v>
      </c>
      <c r="E2" s="7" t="s">
        <v>9</v>
      </c>
      <c r="F2" s="7" t="s">
        <v>10</v>
      </c>
      <c r="G2" s="7" t="s">
        <v>11</v>
      </c>
      <c r="H2" s="8" t="s">
        <v>12</v>
      </c>
      <c r="I2" s="7" t="s">
        <v>13</v>
      </c>
      <c r="J2" s="7" t="s">
        <v>14</v>
      </c>
      <c r="K2" s="7" t="s">
        <v>15</v>
      </c>
      <c r="L2" s="7" t="s">
        <v>16</v>
      </c>
      <c r="M2" s="9" t="s">
        <v>17</v>
      </c>
      <c r="N2" s="7" t="s">
        <v>18</v>
      </c>
      <c r="O2" s="7" t="s">
        <v>19</v>
      </c>
      <c r="P2" s="7" t="s">
        <v>20</v>
      </c>
      <c r="Q2" s="8" t="s">
        <v>21</v>
      </c>
      <c r="R2" s="8" t="s">
        <v>22</v>
      </c>
      <c r="S2" s="7" t="s">
        <v>23</v>
      </c>
      <c r="T2" s="8" t="s">
        <v>24</v>
      </c>
      <c r="U2" s="8" t="s">
        <v>25</v>
      </c>
      <c r="V2" s="10" t="s">
        <v>26</v>
      </c>
      <c r="W2" s="11" t="s">
        <v>27</v>
      </c>
      <c r="X2" s="12" t="s">
        <v>28</v>
      </c>
      <c r="Y2" s="13" t="s">
        <v>29</v>
      </c>
    </row>
    <row r="3">
      <c r="A3" s="14">
        <v>1.0</v>
      </c>
      <c r="B3" s="15" t="s">
        <v>30</v>
      </c>
      <c r="C3" s="15" t="s">
        <v>31</v>
      </c>
      <c r="D3" s="14" t="s">
        <v>32</v>
      </c>
      <c r="E3" s="14" t="s">
        <v>33</v>
      </c>
      <c r="F3" s="14" t="s">
        <v>34</v>
      </c>
      <c r="G3" s="14" t="s">
        <v>35</v>
      </c>
      <c r="H3" s="14" t="s">
        <v>36</v>
      </c>
      <c r="I3" s="14">
        <v>37.0</v>
      </c>
      <c r="J3" s="14">
        <v>6.0</v>
      </c>
      <c r="K3" s="16">
        <f t="shared" ref="K3:K23" si="1">I3*J3</f>
        <v>222</v>
      </c>
      <c r="L3" s="14">
        <v>1.0</v>
      </c>
      <c r="M3" s="17">
        <v>100.0</v>
      </c>
      <c r="N3" s="14">
        <v>100.0</v>
      </c>
      <c r="O3" s="14">
        <v>41.0</v>
      </c>
      <c r="P3" s="16">
        <f t="shared" ref="P3:P23" si="2">O3*J3</f>
        <v>246</v>
      </c>
      <c r="Q3" s="16">
        <f t="shared" ref="Q3:Q23" si="3">O3-I3</f>
        <v>4</v>
      </c>
      <c r="R3" s="16">
        <f t="shared" ref="R3:R23" si="4">P3-K3</f>
        <v>24</v>
      </c>
      <c r="S3" s="16">
        <f t="shared" ref="S3:S23" si="5">ROUND(Q3/I3*100,2)</f>
        <v>10.81</v>
      </c>
      <c r="T3" s="16">
        <f t="shared" ref="T3:T23" si="6">ROUND(R3/I3,2)</f>
        <v>0.65</v>
      </c>
      <c r="U3" s="14">
        <v>110.0</v>
      </c>
      <c r="V3" s="18">
        <f t="shared" ref="V3:V4" si="7">ROUND(T3*U3,0)</f>
        <v>72</v>
      </c>
      <c r="W3" s="19" t="str">
        <f t="shared" ref="W3:W23" si="8">"₹ "&amp;SUM(V3*N3)</f>
        <v>₹ 7200</v>
      </c>
      <c r="X3" s="20" t="s">
        <v>37</v>
      </c>
      <c r="Y3" s="21" t="str">
        <f t="shared" ref="Y3:Y23" si="9">"₹ "&amp;MINUS(V3*N3,1750)</f>
        <v>₹ 5450</v>
      </c>
    </row>
    <row r="4">
      <c r="A4" s="14">
        <v>2.0</v>
      </c>
      <c r="B4" s="15" t="s">
        <v>38</v>
      </c>
      <c r="C4" s="22" t="s">
        <v>31</v>
      </c>
      <c r="D4" s="14" t="s">
        <v>39</v>
      </c>
      <c r="E4" s="16" t="s">
        <v>33</v>
      </c>
      <c r="F4" s="14" t="s">
        <v>34</v>
      </c>
      <c r="G4" s="14" t="s">
        <v>40</v>
      </c>
      <c r="H4" s="14" t="s">
        <v>41</v>
      </c>
      <c r="I4" s="14">
        <v>39.0</v>
      </c>
      <c r="J4" s="16">
        <v>14.0</v>
      </c>
      <c r="K4" s="16">
        <f t="shared" si="1"/>
        <v>546</v>
      </c>
      <c r="L4" s="14">
        <v>2.0</v>
      </c>
      <c r="M4" s="17">
        <v>100.0</v>
      </c>
      <c r="N4" s="14">
        <v>50.0</v>
      </c>
      <c r="O4" s="14">
        <v>46.0</v>
      </c>
      <c r="P4" s="16">
        <f t="shared" si="2"/>
        <v>644</v>
      </c>
      <c r="Q4" s="16">
        <f t="shared" si="3"/>
        <v>7</v>
      </c>
      <c r="R4" s="16">
        <f t="shared" si="4"/>
        <v>98</v>
      </c>
      <c r="S4" s="16">
        <f t="shared" si="5"/>
        <v>17.95</v>
      </c>
      <c r="T4" s="16">
        <f t="shared" si="6"/>
        <v>2.51</v>
      </c>
      <c r="U4" s="14">
        <v>110.0</v>
      </c>
      <c r="V4" s="18">
        <f t="shared" si="7"/>
        <v>276</v>
      </c>
      <c r="W4" s="19" t="str">
        <f t="shared" si="8"/>
        <v>₹ 13800</v>
      </c>
      <c r="X4" s="20" t="s">
        <v>37</v>
      </c>
      <c r="Y4" s="21" t="str">
        <f t="shared" si="9"/>
        <v>₹ 12050</v>
      </c>
    </row>
    <row r="5">
      <c r="A5" s="14">
        <v>3.0</v>
      </c>
      <c r="B5" s="15" t="s">
        <v>38</v>
      </c>
      <c r="C5" s="15" t="s">
        <v>31</v>
      </c>
      <c r="D5" s="14" t="s">
        <v>42</v>
      </c>
      <c r="E5" s="14" t="s">
        <v>33</v>
      </c>
      <c r="F5" s="14" t="s">
        <v>43</v>
      </c>
      <c r="G5" s="14" t="s">
        <v>44</v>
      </c>
      <c r="H5" s="14" t="s">
        <v>36</v>
      </c>
      <c r="I5" s="14">
        <v>50.0</v>
      </c>
      <c r="J5" s="14">
        <v>10.0</v>
      </c>
      <c r="K5" s="16">
        <f t="shared" si="1"/>
        <v>500</v>
      </c>
      <c r="L5" s="14">
        <v>1.0</v>
      </c>
      <c r="M5" s="17">
        <v>100.0</v>
      </c>
      <c r="N5" s="14">
        <v>100.0</v>
      </c>
      <c r="O5" s="14">
        <v>55.0</v>
      </c>
      <c r="P5" s="16">
        <f t="shared" si="2"/>
        <v>550</v>
      </c>
      <c r="Q5" s="16">
        <f t="shared" si="3"/>
        <v>5</v>
      </c>
      <c r="R5" s="16">
        <f t="shared" si="4"/>
        <v>50</v>
      </c>
      <c r="S5" s="16">
        <f t="shared" si="5"/>
        <v>10</v>
      </c>
      <c r="T5" s="16">
        <f t="shared" si="6"/>
        <v>1</v>
      </c>
      <c r="U5" s="14">
        <v>110.0</v>
      </c>
      <c r="V5" s="18">
        <f>T5*U5</f>
        <v>110</v>
      </c>
      <c r="W5" s="19" t="str">
        <f t="shared" si="8"/>
        <v>₹ 11000</v>
      </c>
      <c r="X5" s="23" t="s">
        <v>37</v>
      </c>
      <c r="Y5" s="21" t="str">
        <f t="shared" si="9"/>
        <v>₹ 9250</v>
      </c>
    </row>
    <row r="6">
      <c r="A6" s="14">
        <v>4.0</v>
      </c>
      <c r="B6" s="22" t="s">
        <v>38</v>
      </c>
      <c r="C6" s="22" t="s">
        <v>31</v>
      </c>
      <c r="D6" s="14" t="s">
        <v>45</v>
      </c>
      <c r="E6" s="16" t="s">
        <v>33</v>
      </c>
      <c r="F6" s="14" t="s">
        <v>43</v>
      </c>
      <c r="G6" s="14" t="s">
        <v>46</v>
      </c>
      <c r="H6" s="14" t="s">
        <v>47</v>
      </c>
      <c r="I6" s="14">
        <v>31.0</v>
      </c>
      <c r="J6" s="14">
        <v>13.0</v>
      </c>
      <c r="K6" s="16">
        <f t="shared" si="1"/>
        <v>403</v>
      </c>
      <c r="L6" s="14">
        <v>2.0</v>
      </c>
      <c r="M6" s="17">
        <v>100.0</v>
      </c>
      <c r="N6" s="14">
        <f>ROUND(M4/L6,0)</f>
        <v>50</v>
      </c>
      <c r="O6" s="14">
        <v>34.0</v>
      </c>
      <c r="P6" s="16">
        <f t="shared" si="2"/>
        <v>442</v>
      </c>
      <c r="Q6" s="16">
        <f t="shared" si="3"/>
        <v>3</v>
      </c>
      <c r="R6" s="16">
        <f t="shared" si="4"/>
        <v>39</v>
      </c>
      <c r="S6" s="16">
        <f t="shared" si="5"/>
        <v>9.68</v>
      </c>
      <c r="T6" s="16">
        <f t="shared" si="6"/>
        <v>1.26</v>
      </c>
      <c r="U6" s="14">
        <v>110.0</v>
      </c>
      <c r="V6" s="18">
        <f t="shared" ref="V6:V23" si="10">ROUND(T6*U6,0)</f>
        <v>139</v>
      </c>
      <c r="W6" s="19" t="str">
        <f t="shared" si="8"/>
        <v>₹ 6950</v>
      </c>
      <c r="X6" s="19" t="s">
        <v>37</v>
      </c>
      <c r="Y6" s="21" t="str">
        <f t="shared" si="9"/>
        <v>₹ 5200</v>
      </c>
    </row>
    <row r="7">
      <c r="A7" s="14">
        <v>5.0</v>
      </c>
      <c r="B7" s="22" t="s">
        <v>38</v>
      </c>
      <c r="C7" s="22" t="s">
        <v>48</v>
      </c>
      <c r="D7" s="14" t="s">
        <v>49</v>
      </c>
      <c r="E7" s="16" t="s">
        <v>33</v>
      </c>
      <c r="F7" s="14" t="s">
        <v>50</v>
      </c>
      <c r="G7" s="14" t="s">
        <v>51</v>
      </c>
      <c r="H7" s="14" t="s">
        <v>41</v>
      </c>
      <c r="I7" s="14">
        <v>23.0</v>
      </c>
      <c r="J7" s="14">
        <v>14.0</v>
      </c>
      <c r="K7" s="16">
        <f t="shared" si="1"/>
        <v>322</v>
      </c>
      <c r="L7" s="14">
        <v>2.0</v>
      </c>
      <c r="M7" s="17">
        <v>100.0</v>
      </c>
      <c r="N7" s="14">
        <f t="shared" ref="N7:N23" si="11">ROUND(M6/L7,0)</f>
        <v>50</v>
      </c>
      <c r="O7" s="14">
        <v>25.0</v>
      </c>
      <c r="P7" s="16">
        <f t="shared" si="2"/>
        <v>350</v>
      </c>
      <c r="Q7" s="16">
        <f t="shared" si="3"/>
        <v>2</v>
      </c>
      <c r="R7" s="16">
        <f t="shared" si="4"/>
        <v>28</v>
      </c>
      <c r="S7" s="16">
        <f t="shared" si="5"/>
        <v>8.7</v>
      </c>
      <c r="T7" s="16">
        <f t="shared" si="6"/>
        <v>1.22</v>
      </c>
      <c r="U7" s="14">
        <v>98.0</v>
      </c>
      <c r="V7" s="18">
        <f t="shared" si="10"/>
        <v>120</v>
      </c>
      <c r="W7" s="19" t="str">
        <f t="shared" si="8"/>
        <v>₹ 6000</v>
      </c>
      <c r="X7" s="19" t="s">
        <v>37</v>
      </c>
      <c r="Y7" s="21" t="str">
        <f t="shared" si="9"/>
        <v>₹ 4250</v>
      </c>
    </row>
    <row r="8">
      <c r="A8" s="14">
        <v>6.0</v>
      </c>
      <c r="B8" s="22" t="s">
        <v>38</v>
      </c>
      <c r="C8" s="22" t="s">
        <v>48</v>
      </c>
      <c r="D8" s="14" t="s">
        <v>52</v>
      </c>
      <c r="E8" s="16" t="s">
        <v>33</v>
      </c>
      <c r="F8" s="14" t="s">
        <v>53</v>
      </c>
      <c r="G8" s="14" t="s">
        <v>46</v>
      </c>
      <c r="H8" s="14" t="s">
        <v>36</v>
      </c>
      <c r="I8" s="14">
        <v>30.0</v>
      </c>
      <c r="J8" s="14">
        <v>20.0</v>
      </c>
      <c r="K8" s="16">
        <f t="shared" si="1"/>
        <v>600</v>
      </c>
      <c r="L8" s="14">
        <v>2.0</v>
      </c>
      <c r="M8" s="17">
        <v>100.0</v>
      </c>
      <c r="N8" s="14">
        <f t="shared" si="11"/>
        <v>50</v>
      </c>
      <c r="O8" s="14">
        <v>34.0</v>
      </c>
      <c r="P8" s="16">
        <f t="shared" si="2"/>
        <v>680</v>
      </c>
      <c r="Q8" s="16">
        <f t="shared" si="3"/>
        <v>4</v>
      </c>
      <c r="R8" s="16">
        <f t="shared" si="4"/>
        <v>80</v>
      </c>
      <c r="S8" s="16">
        <f t="shared" si="5"/>
        <v>13.33</v>
      </c>
      <c r="T8" s="16">
        <f t="shared" si="6"/>
        <v>2.67</v>
      </c>
      <c r="U8" s="14">
        <v>102.0</v>
      </c>
      <c r="V8" s="18">
        <f t="shared" si="10"/>
        <v>272</v>
      </c>
      <c r="W8" s="19" t="str">
        <f t="shared" si="8"/>
        <v>₹ 13600</v>
      </c>
      <c r="X8" s="19" t="s">
        <v>37</v>
      </c>
      <c r="Y8" s="21" t="str">
        <f t="shared" si="9"/>
        <v>₹ 11850</v>
      </c>
    </row>
    <row r="9">
      <c r="A9" s="14">
        <v>7.0</v>
      </c>
      <c r="B9" s="22" t="s">
        <v>54</v>
      </c>
      <c r="C9" s="15" t="s">
        <v>31</v>
      </c>
      <c r="D9" s="14" t="s">
        <v>55</v>
      </c>
      <c r="E9" s="16" t="s">
        <v>33</v>
      </c>
      <c r="F9" s="14" t="s">
        <v>43</v>
      </c>
      <c r="G9" s="14" t="s">
        <v>56</v>
      </c>
      <c r="H9" s="14" t="s">
        <v>41</v>
      </c>
      <c r="I9" s="14">
        <v>15.5</v>
      </c>
      <c r="J9" s="14">
        <v>35.0</v>
      </c>
      <c r="K9" s="16">
        <f t="shared" si="1"/>
        <v>542.5</v>
      </c>
      <c r="L9" s="14">
        <v>4.0</v>
      </c>
      <c r="M9" s="17">
        <v>100.0</v>
      </c>
      <c r="N9" s="14">
        <f t="shared" si="11"/>
        <v>25</v>
      </c>
      <c r="O9" s="14">
        <v>18.6</v>
      </c>
      <c r="P9" s="16">
        <f t="shared" si="2"/>
        <v>651</v>
      </c>
      <c r="Q9" s="16">
        <f t="shared" si="3"/>
        <v>3.1</v>
      </c>
      <c r="R9" s="16">
        <f t="shared" si="4"/>
        <v>108.5</v>
      </c>
      <c r="S9" s="16">
        <f t="shared" si="5"/>
        <v>20</v>
      </c>
      <c r="T9" s="16">
        <f t="shared" si="6"/>
        <v>7</v>
      </c>
      <c r="U9" s="14">
        <v>102.0</v>
      </c>
      <c r="V9" s="18">
        <f t="shared" si="10"/>
        <v>714</v>
      </c>
      <c r="W9" s="19" t="str">
        <f t="shared" si="8"/>
        <v>₹ 17850</v>
      </c>
      <c r="X9" s="19" t="s">
        <v>37</v>
      </c>
      <c r="Y9" s="21" t="str">
        <f t="shared" si="9"/>
        <v>₹ 16100</v>
      </c>
    </row>
    <row r="10">
      <c r="A10" s="14">
        <v>8.0</v>
      </c>
      <c r="B10" s="22" t="s">
        <v>54</v>
      </c>
      <c r="C10" s="15" t="s">
        <v>31</v>
      </c>
      <c r="D10" s="14" t="s">
        <v>57</v>
      </c>
      <c r="E10" s="14" t="s">
        <v>58</v>
      </c>
      <c r="F10" s="14" t="s">
        <v>59</v>
      </c>
      <c r="G10" s="14" t="s">
        <v>60</v>
      </c>
      <c r="H10" s="14" t="s">
        <v>41</v>
      </c>
      <c r="I10" s="14">
        <v>21.0</v>
      </c>
      <c r="J10" s="14">
        <v>35.0</v>
      </c>
      <c r="K10" s="16">
        <f t="shared" si="1"/>
        <v>735</v>
      </c>
      <c r="L10" s="14">
        <v>4.0</v>
      </c>
      <c r="M10" s="17">
        <v>100.0</v>
      </c>
      <c r="N10" s="14">
        <f t="shared" si="11"/>
        <v>25</v>
      </c>
      <c r="O10" s="14">
        <v>25.0</v>
      </c>
      <c r="P10" s="16">
        <f t="shared" si="2"/>
        <v>875</v>
      </c>
      <c r="Q10" s="16">
        <f t="shared" si="3"/>
        <v>4</v>
      </c>
      <c r="R10" s="24">
        <f t="shared" si="4"/>
        <v>140</v>
      </c>
      <c r="S10" s="16">
        <f t="shared" si="5"/>
        <v>19.05</v>
      </c>
      <c r="T10" s="16">
        <f t="shared" si="6"/>
        <v>6.67</v>
      </c>
      <c r="U10" s="14">
        <v>102.0</v>
      </c>
      <c r="V10" s="18">
        <f t="shared" si="10"/>
        <v>680</v>
      </c>
      <c r="W10" s="19" t="str">
        <f t="shared" si="8"/>
        <v>₹ 17000</v>
      </c>
      <c r="X10" s="19" t="s">
        <v>37</v>
      </c>
      <c r="Y10" s="21" t="str">
        <f t="shared" si="9"/>
        <v>₹ 15250</v>
      </c>
    </row>
    <row r="11">
      <c r="A11" s="14">
        <v>9.0</v>
      </c>
      <c r="B11" s="22" t="s">
        <v>54</v>
      </c>
      <c r="C11" s="15" t="s">
        <v>31</v>
      </c>
      <c r="D11" s="14" t="s">
        <v>61</v>
      </c>
      <c r="E11" s="16" t="s">
        <v>58</v>
      </c>
      <c r="F11" s="14" t="s">
        <v>62</v>
      </c>
      <c r="G11" s="14" t="s">
        <v>63</v>
      </c>
      <c r="H11" s="14" t="s">
        <v>41</v>
      </c>
      <c r="I11" s="14">
        <v>14.0</v>
      </c>
      <c r="J11" s="14">
        <v>50.0</v>
      </c>
      <c r="K11" s="16">
        <f t="shared" si="1"/>
        <v>700</v>
      </c>
      <c r="L11" s="14">
        <v>5.0</v>
      </c>
      <c r="M11" s="17">
        <v>100.0</v>
      </c>
      <c r="N11" s="14">
        <f t="shared" si="11"/>
        <v>20</v>
      </c>
      <c r="O11" s="14">
        <v>18.0</v>
      </c>
      <c r="P11" s="16">
        <f t="shared" si="2"/>
        <v>900</v>
      </c>
      <c r="Q11" s="16">
        <f t="shared" si="3"/>
        <v>4</v>
      </c>
      <c r="R11" s="16">
        <f t="shared" si="4"/>
        <v>200</v>
      </c>
      <c r="S11" s="16">
        <f t="shared" si="5"/>
        <v>28.57</v>
      </c>
      <c r="T11" s="16">
        <f t="shared" si="6"/>
        <v>14.29</v>
      </c>
      <c r="U11" s="14">
        <v>98.0</v>
      </c>
      <c r="V11" s="18">
        <f t="shared" si="10"/>
        <v>1400</v>
      </c>
      <c r="W11" s="19" t="str">
        <f t="shared" si="8"/>
        <v>₹ 28000</v>
      </c>
      <c r="X11" s="19" t="s">
        <v>37</v>
      </c>
      <c r="Y11" s="21" t="str">
        <f t="shared" si="9"/>
        <v>₹ 26250</v>
      </c>
    </row>
    <row r="12">
      <c r="A12" s="14">
        <v>10.0</v>
      </c>
      <c r="B12" s="22" t="s">
        <v>54</v>
      </c>
      <c r="C12" s="15" t="s">
        <v>31</v>
      </c>
      <c r="D12" s="14" t="s">
        <v>64</v>
      </c>
      <c r="E12" s="14" t="s">
        <v>58</v>
      </c>
      <c r="F12" s="14" t="s">
        <v>65</v>
      </c>
      <c r="G12" s="14" t="s">
        <v>66</v>
      </c>
      <c r="H12" s="14" t="s">
        <v>36</v>
      </c>
      <c r="I12" s="14">
        <v>13.5</v>
      </c>
      <c r="J12" s="14">
        <v>57.0</v>
      </c>
      <c r="K12" s="16">
        <f t="shared" si="1"/>
        <v>769.5</v>
      </c>
      <c r="L12" s="14">
        <v>6.0</v>
      </c>
      <c r="M12" s="17">
        <v>100.0</v>
      </c>
      <c r="N12" s="14">
        <f t="shared" si="11"/>
        <v>17</v>
      </c>
      <c r="O12" s="14">
        <v>15.5</v>
      </c>
      <c r="P12" s="16">
        <f t="shared" si="2"/>
        <v>883.5</v>
      </c>
      <c r="Q12" s="16">
        <f t="shared" si="3"/>
        <v>2</v>
      </c>
      <c r="R12" s="16">
        <f t="shared" si="4"/>
        <v>114</v>
      </c>
      <c r="S12" s="16">
        <f t="shared" si="5"/>
        <v>14.81</v>
      </c>
      <c r="T12" s="16">
        <f t="shared" si="6"/>
        <v>8.44</v>
      </c>
      <c r="U12" s="14">
        <v>102.0</v>
      </c>
      <c r="V12" s="18">
        <f t="shared" si="10"/>
        <v>861</v>
      </c>
      <c r="W12" s="19" t="str">
        <f t="shared" si="8"/>
        <v>₹ 14637</v>
      </c>
      <c r="X12" s="19" t="s">
        <v>37</v>
      </c>
      <c r="Y12" s="21" t="str">
        <f t="shared" si="9"/>
        <v>₹ 12887</v>
      </c>
    </row>
    <row r="13">
      <c r="A13" s="14">
        <v>11.0</v>
      </c>
      <c r="B13" s="22" t="s">
        <v>54</v>
      </c>
      <c r="C13" s="15" t="s">
        <v>31</v>
      </c>
      <c r="D13" s="14" t="s">
        <v>67</v>
      </c>
      <c r="E13" s="14" t="s">
        <v>58</v>
      </c>
      <c r="F13" s="14" t="s">
        <v>68</v>
      </c>
      <c r="G13" s="14" t="s">
        <v>66</v>
      </c>
      <c r="H13" s="14" t="s">
        <v>36</v>
      </c>
      <c r="I13" s="14">
        <v>13.0</v>
      </c>
      <c r="J13" s="14">
        <v>52.0</v>
      </c>
      <c r="K13" s="16">
        <f t="shared" si="1"/>
        <v>676</v>
      </c>
      <c r="L13" s="16">
        <v>5.0</v>
      </c>
      <c r="M13" s="17">
        <v>100.0</v>
      </c>
      <c r="N13" s="14">
        <f t="shared" si="11"/>
        <v>20</v>
      </c>
      <c r="O13" s="14">
        <v>14.0</v>
      </c>
      <c r="P13" s="16">
        <f t="shared" si="2"/>
        <v>728</v>
      </c>
      <c r="Q13" s="16">
        <f t="shared" si="3"/>
        <v>1</v>
      </c>
      <c r="R13" s="16">
        <f t="shared" si="4"/>
        <v>52</v>
      </c>
      <c r="S13" s="16">
        <f t="shared" si="5"/>
        <v>7.69</v>
      </c>
      <c r="T13" s="16">
        <f t="shared" si="6"/>
        <v>4</v>
      </c>
      <c r="U13" s="14">
        <v>102.0</v>
      </c>
      <c r="V13" s="18">
        <f t="shared" si="10"/>
        <v>408</v>
      </c>
      <c r="W13" s="19" t="str">
        <f t="shared" si="8"/>
        <v>₹ 8160</v>
      </c>
      <c r="X13" s="19" t="s">
        <v>37</v>
      </c>
      <c r="Y13" s="21" t="str">
        <f t="shared" si="9"/>
        <v>₹ 6410</v>
      </c>
    </row>
    <row r="14">
      <c r="A14" s="14">
        <v>12.0</v>
      </c>
      <c r="B14" s="22" t="s">
        <v>54</v>
      </c>
      <c r="C14" s="15" t="s">
        <v>31</v>
      </c>
      <c r="D14" s="14" t="s">
        <v>69</v>
      </c>
      <c r="E14" s="16" t="s">
        <v>58</v>
      </c>
      <c r="F14" s="14" t="s">
        <v>70</v>
      </c>
      <c r="G14" s="14" t="s">
        <v>60</v>
      </c>
      <c r="H14" s="14" t="s">
        <v>41</v>
      </c>
      <c r="I14" s="14">
        <v>8.5</v>
      </c>
      <c r="J14" s="14">
        <v>70.0</v>
      </c>
      <c r="K14" s="16">
        <f t="shared" si="1"/>
        <v>595</v>
      </c>
      <c r="L14" s="14">
        <v>7.0</v>
      </c>
      <c r="M14" s="17">
        <v>100.0</v>
      </c>
      <c r="N14" s="14">
        <f t="shared" si="11"/>
        <v>14</v>
      </c>
      <c r="O14" s="14">
        <v>10.5</v>
      </c>
      <c r="P14" s="16">
        <f t="shared" si="2"/>
        <v>735</v>
      </c>
      <c r="Q14" s="16">
        <f t="shared" si="3"/>
        <v>2</v>
      </c>
      <c r="R14" s="16">
        <f t="shared" si="4"/>
        <v>140</v>
      </c>
      <c r="S14" s="16">
        <f t="shared" si="5"/>
        <v>23.53</v>
      </c>
      <c r="T14" s="16">
        <f t="shared" si="6"/>
        <v>16.47</v>
      </c>
      <c r="U14" s="14">
        <v>98.0</v>
      </c>
      <c r="V14" s="18">
        <f t="shared" si="10"/>
        <v>1614</v>
      </c>
      <c r="W14" s="19" t="str">
        <f t="shared" si="8"/>
        <v>₹ 22596</v>
      </c>
      <c r="X14" s="19" t="s">
        <v>37</v>
      </c>
      <c r="Y14" s="21" t="str">
        <f t="shared" si="9"/>
        <v>₹ 20846</v>
      </c>
    </row>
    <row r="15">
      <c r="A15" s="14">
        <v>13.0</v>
      </c>
      <c r="B15" s="22" t="s">
        <v>54</v>
      </c>
      <c r="C15" s="15" t="s">
        <v>71</v>
      </c>
      <c r="D15" s="14" t="s">
        <v>72</v>
      </c>
      <c r="E15" s="16" t="s">
        <v>58</v>
      </c>
      <c r="F15" s="14" t="s">
        <v>73</v>
      </c>
      <c r="G15" s="14" t="s">
        <v>63</v>
      </c>
      <c r="H15" s="14" t="s">
        <v>41</v>
      </c>
      <c r="I15" s="16">
        <v>9.0</v>
      </c>
      <c r="J15" s="14">
        <v>80.0</v>
      </c>
      <c r="K15" s="16">
        <f t="shared" si="1"/>
        <v>720</v>
      </c>
      <c r="L15" s="14">
        <v>8.0</v>
      </c>
      <c r="M15" s="17">
        <v>100.0</v>
      </c>
      <c r="N15" s="14">
        <f t="shared" si="11"/>
        <v>13</v>
      </c>
      <c r="O15" s="14">
        <v>11.0</v>
      </c>
      <c r="P15" s="16">
        <f t="shared" si="2"/>
        <v>880</v>
      </c>
      <c r="Q15" s="16">
        <f t="shared" si="3"/>
        <v>2</v>
      </c>
      <c r="R15" s="16">
        <f t="shared" si="4"/>
        <v>160</v>
      </c>
      <c r="S15" s="16">
        <f t="shared" si="5"/>
        <v>22.22</v>
      </c>
      <c r="T15" s="16">
        <f t="shared" si="6"/>
        <v>17.78</v>
      </c>
      <c r="U15" s="14">
        <v>98.0</v>
      </c>
      <c r="V15" s="18">
        <f t="shared" si="10"/>
        <v>1742</v>
      </c>
      <c r="W15" s="19" t="str">
        <f t="shared" si="8"/>
        <v>₹ 22646</v>
      </c>
      <c r="X15" s="19" t="s">
        <v>37</v>
      </c>
      <c r="Y15" s="21" t="str">
        <f t="shared" si="9"/>
        <v>₹ 20896</v>
      </c>
    </row>
    <row r="16">
      <c r="A16" s="14">
        <v>14.0</v>
      </c>
      <c r="B16" s="22" t="s">
        <v>54</v>
      </c>
      <c r="C16" s="15" t="s">
        <v>31</v>
      </c>
      <c r="D16" s="14" t="s">
        <v>74</v>
      </c>
      <c r="E16" s="16" t="s">
        <v>33</v>
      </c>
      <c r="F16" s="14" t="s">
        <v>75</v>
      </c>
      <c r="G16" s="14" t="s">
        <v>66</v>
      </c>
      <c r="H16" s="14" t="s">
        <v>36</v>
      </c>
      <c r="I16" s="14">
        <v>12.0</v>
      </c>
      <c r="J16" s="14">
        <v>40.0</v>
      </c>
      <c r="K16" s="16">
        <f t="shared" si="1"/>
        <v>480</v>
      </c>
      <c r="L16" s="14">
        <v>4.0</v>
      </c>
      <c r="M16" s="17">
        <v>100.0</v>
      </c>
      <c r="N16" s="14">
        <f t="shared" si="11"/>
        <v>25</v>
      </c>
      <c r="O16" s="14">
        <v>12.0</v>
      </c>
      <c r="P16" s="16">
        <f t="shared" si="2"/>
        <v>480</v>
      </c>
      <c r="Q16" s="16">
        <f t="shared" si="3"/>
        <v>0</v>
      </c>
      <c r="R16" s="16">
        <f t="shared" si="4"/>
        <v>0</v>
      </c>
      <c r="S16" s="16">
        <f t="shared" si="5"/>
        <v>0</v>
      </c>
      <c r="T16" s="16">
        <f t="shared" si="6"/>
        <v>0</v>
      </c>
      <c r="U16" s="14">
        <v>102.0</v>
      </c>
      <c r="V16" s="18">
        <f t="shared" si="10"/>
        <v>0</v>
      </c>
      <c r="W16" s="19" t="str">
        <f t="shared" si="8"/>
        <v>₹ 0</v>
      </c>
      <c r="X16" s="19" t="s">
        <v>37</v>
      </c>
      <c r="Y16" s="21" t="str">
        <f t="shared" si="9"/>
        <v>₹ -1750</v>
      </c>
      <c r="Z16" s="25" t="s">
        <v>76</v>
      </c>
    </row>
    <row r="17">
      <c r="A17" s="14">
        <v>15.0</v>
      </c>
      <c r="B17" s="15" t="s">
        <v>54</v>
      </c>
      <c r="C17" s="15" t="s">
        <v>31</v>
      </c>
      <c r="D17" s="14" t="s">
        <v>77</v>
      </c>
      <c r="E17" s="16" t="s">
        <v>58</v>
      </c>
      <c r="F17" s="14" t="s">
        <v>73</v>
      </c>
      <c r="G17" s="14" t="s">
        <v>56</v>
      </c>
      <c r="H17" s="14" t="s">
        <v>41</v>
      </c>
      <c r="I17" s="14">
        <v>12.5</v>
      </c>
      <c r="J17" s="14">
        <v>70.0</v>
      </c>
      <c r="K17" s="16">
        <f t="shared" si="1"/>
        <v>875</v>
      </c>
      <c r="L17" s="14">
        <v>7.0</v>
      </c>
      <c r="M17" s="17">
        <v>100.0</v>
      </c>
      <c r="N17" s="14">
        <f t="shared" si="11"/>
        <v>14</v>
      </c>
      <c r="O17" s="14">
        <v>15.5</v>
      </c>
      <c r="P17" s="16">
        <f t="shared" si="2"/>
        <v>1085</v>
      </c>
      <c r="Q17" s="16">
        <f t="shared" si="3"/>
        <v>3</v>
      </c>
      <c r="R17" s="16">
        <f t="shared" si="4"/>
        <v>210</v>
      </c>
      <c r="S17" s="16">
        <f t="shared" si="5"/>
        <v>24</v>
      </c>
      <c r="T17" s="16">
        <f t="shared" si="6"/>
        <v>16.8</v>
      </c>
      <c r="U17" s="14">
        <v>98.0</v>
      </c>
      <c r="V17" s="18">
        <f t="shared" si="10"/>
        <v>1646</v>
      </c>
      <c r="W17" s="19" t="str">
        <f t="shared" si="8"/>
        <v>₹ 23044</v>
      </c>
      <c r="X17" s="19" t="s">
        <v>37</v>
      </c>
      <c r="Y17" s="21" t="str">
        <f t="shared" si="9"/>
        <v>₹ 21294</v>
      </c>
    </row>
    <row r="18">
      <c r="A18" s="14">
        <v>16.0</v>
      </c>
      <c r="B18" s="22" t="s">
        <v>54</v>
      </c>
      <c r="C18" s="15" t="s">
        <v>78</v>
      </c>
      <c r="D18" s="14" t="s">
        <v>79</v>
      </c>
      <c r="E18" s="14" t="s">
        <v>58</v>
      </c>
      <c r="F18" s="14" t="s">
        <v>70</v>
      </c>
      <c r="G18" s="14" t="s">
        <v>60</v>
      </c>
      <c r="H18" s="14" t="s">
        <v>41</v>
      </c>
      <c r="I18" s="14">
        <v>14.0</v>
      </c>
      <c r="J18" s="14">
        <v>42.0</v>
      </c>
      <c r="K18" s="16">
        <f t="shared" si="1"/>
        <v>588</v>
      </c>
      <c r="L18" s="14">
        <v>4.0</v>
      </c>
      <c r="M18" s="17">
        <v>100.0</v>
      </c>
      <c r="N18" s="14">
        <f t="shared" si="11"/>
        <v>25</v>
      </c>
      <c r="O18" s="14">
        <v>17.0</v>
      </c>
      <c r="P18" s="16">
        <f t="shared" si="2"/>
        <v>714</v>
      </c>
      <c r="Q18" s="16">
        <f t="shared" si="3"/>
        <v>3</v>
      </c>
      <c r="R18" s="16">
        <f t="shared" si="4"/>
        <v>126</v>
      </c>
      <c r="S18" s="16">
        <f t="shared" si="5"/>
        <v>21.43</v>
      </c>
      <c r="T18" s="16">
        <f t="shared" si="6"/>
        <v>9</v>
      </c>
      <c r="U18" s="14">
        <v>102.0</v>
      </c>
      <c r="V18" s="18">
        <f t="shared" si="10"/>
        <v>918</v>
      </c>
      <c r="W18" s="19" t="str">
        <f t="shared" si="8"/>
        <v>₹ 22950</v>
      </c>
      <c r="X18" s="19" t="s">
        <v>37</v>
      </c>
      <c r="Y18" s="21" t="str">
        <f t="shared" si="9"/>
        <v>₹ 21200</v>
      </c>
    </row>
    <row r="19">
      <c r="A19" s="14">
        <v>17.0</v>
      </c>
      <c r="B19" s="22" t="s">
        <v>54</v>
      </c>
      <c r="C19" s="15" t="s">
        <v>80</v>
      </c>
      <c r="D19" s="14" t="s">
        <v>81</v>
      </c>
      <c r="E19" s="14" t="s">
        <v>58</v>
      </c>
      <c r="F19" s="14" t="s">
        <v>70</v>
      </c>
      <c r="G19" s="14" t="s">
        <v>60</v>
      </c>
      <c r="H19" s="14" t="s">
        <v>41</v>
      </c>
      <c r="I19" s="14">
        <v>15.0</v>
      </c>
      <c r="J19" s="14">
        <v>45.0</v>
      </c>
      <c r="K19" s="16">
        <f t="shared" si="1"/>
        <v>675</v>
      </c>
      <c r="L19" s="14">
        <v>5.0</v>
      </c>
      <c r="M19" s="17">
        <v>100.0</v>
      </c>
      <c r="N19" s="14">
        <f t="shared" si="11"/>
        <v>20</v>
      </c>
      <c r="O19" s="16">
        <v>16.5</v>
      </c>
      <c r="P19" s="16">
        <f t="shared" si="2"/>
        <v>742.5</v>
      </c>
      <c r="Q19" s="16">
        <f t="shared" si="3"/>
        <v>1.5</v>
      </c>
      <c r="R19" s="16">
        <f t="shared" si="4"/>
        <v>67.5</v>
      </c>
      <c r="S19" s="16">
        <f t="shared" si="5"/>
        <v>10</v>
      </c>
      <c r="T19" s="16">
        <f t="shared" si="6"/>
        <v>4.5</v>
      </c>
      <c r="U19" s="14">
        <v>102.0</v>
      </c>
      <c r="V19" s="18">
        <f t="shared" si="10"/>
        <v>459</v>
      </c>
      <c r="W19" s="19" t="str">
        <f t="shared" si="8"/>
        <v>₹ 9180</v>
      </c>
      <c r="X19" s="19" t="s">
        <v>37</v>
      </c>
      <c r="Y19" s="21" t="str">
        <f t="shared" si="9"/>
        <v>₹ 7430</v>
      </c>
    </row>
    <row r="20">
      <c r="A20" s="14">
        <v>18.0</v>
      </c>
      <c r="B20" s="22" t="s">
        <v>54</v>
      </c>
      <c r="C20" s="15" t="s">
        <v>48</v>
      </c>
      <c r="D20" s="14" t="s">
        <v>82</v>
      </c>
      <c r="E20" s="14" t="s">
        <v>58</v>
      </c>
      <c r="F20" s="14" t="s">
        <v>73</v>
      </c>
      <c r="G20" s="14" t="s">
        <v>60</v>
      </c>
      <c r="H20" s="14" t="s">
        <v>41</v>
      </c>
      <c r="I20" s="14">
        <v>17.0</v>
      </c>
      <c r="J20" s="14">
        <v>40.0</v>
      </c>
      <c r="K20" s="16">
        <f t="shared" si="1"/>
        <v>680</v>
      </c>
      <c r="L20" s="14">
        <v>4.0</v>
      </c>
      <c r="M20" s="17">
        <v>100.0</v>
      </c>
      <c r="N20" s="14">
        <f t="shared" si="11"/>
        <v>25</v>
      </c>
      <c r="O20" s="14">
        <v>20.0</v>
      </c>
      <c r="P20" s="16">
        <f t="shared" si="2"/>
        <v>800</v>
      </c>
      <c r="Q20" s="16">
        <f t="shared" si="3"/>
        <v>3</v>
      </c>
      <c r="R20" s="16">
        <f t="shared" si="4"/>
        <v>120</v>
      </c>
      <c r="S20" s="16">
        <f t="shared" si="5"/>
        <v>17.65</v>
      </c>
      <c r="T20" s="16">
        <f t="shared" si="6"/>
        <v>7.06</v>
      </c>
      <c r="U20" s="14">
        <v>102.0</v>
      </c>
      <c r="V20" s="18">
        <f t="shared" si="10"/>
        <v>720</v>
      </c>
      <c r="W20" s="19" t="str">
        <f t="shared" si="8"/>
        <v>₹ 18000</v>
      </c>
      <c r="X20" s="19" t="s">
        <v>37</v>
      </c>
      <c r="Y20" s="21" t="str">
        <f t="shared" si="9"/>
        <v>₹ 16250</v>
      </c>
    </row>
    <row r="21">
      <c r="A21" s="14">
        <v>19.0</v>
      </c>
      <c r="B21" s="22" t="s">
        <v>54</v>
      </c>
      <c r="C21" s="15" t="s">
        <v>31</v>
      </c>
      <c r="D21" s="14" t="s">
        <v>83</v>
      </c>
      <c r="E21" s="16" t="s">
        <v>33</v>
      </c>
      <c r="F21" s="14" t="s">
        <v>73</v>
      </c>
      <c r="G21" s="14" t="s">
        <v>66</v>
      </c>
      <c r="H21" s="14" t="s">
        <v>41</v>
      </c>
      <c r="I21" s="14">
        <v>8.0</v>
      </c>
      <c r="J21" s="14">
        <v>55.0</v>
      </c>
      <c r="K21" s="16">
        <f t="shared" si="1"/>
        <v>440</v>
      </c>
      <c r="L21" s="14">
        <v>5.0</v>
      </c>
      <c r="M21" s="17">
        <v>100.0</v>
      </c>
      <c r="N21" s="14">
        <f t="shared" si="11"/>
        <v>20</v>
      </c>
      <c r="O21" s="14">
        <v>10.5</v>
      </c>
      <c r="P21" s="16">
        <f t="shared" si="2"/>
        <v>577.5</v>
      </c>
      <c r="Q21" s="16">
        <f t="shared" si="3"/>
        <v>2.5</v>
      </c>
      <c r="R21" s="16">
        <f t="shared" si="4"/>
        <v>137.5</v>
      </c>
      <c r="S21" s="16">
        <f t="shared" si="5"/>
        <v>31.25</v>
      </c>
      <c r="T21" s="16">
        <f t="shared" si="6"/>
        <v>17.19</v>
      </c>
      <c r="U21" s="14">
        <v>102.0</v>
      </c>
      <c r="V21" s="18">
        <f t="shared" si="10"/>
        <v>1753</v>
      </c>
      <c r="W21" s="19" t="str">
        <f t="shared" si="8"/>
        <v>₹ 35060</v>
      </c>
      <c r="X21" s="19" t="s">
        <v>37</v>
      </c>
      <c r="Y21" s="21" t="str">
        <f t="shared" si="9"/>
        <v>₹ 33310</v>
      </c>
    </row>
    <row r="22">
      <c r="A22" s="14">
        <v>20.0</v>
      </c>
      <c r="B22" s="22" t="s">
        <v>54</v>
      </c>
      <c r="C22" s="15" t="s">
        <v>31</v>
      </c>
      <c r="D22" s="14" t="s">
        <v>84</v>
      </c>
      <c r="E22" s="14" t="s">
        <v>58</v>
      </c>
      <c r="F22" s="14" t="s">
        <v>70</v>
      </c>
      <c r="G22" s="14" t="s">
        <v>60</v>
      </c>
      <c r="H22" s="14" t="s">
        <v>36</v>
      </c>
      <c r="I22" s="14">
        <v>14.8</v>
      </c>
      <c r="J22" s="14">
        <v>38.0</v>
      </c>
      <c r="K22" s="16">
        <f t="shared" si="1"/>
        <v>562.4</v>
      </c>
      <c r="L22" s="16">
        <v>4.0</v>
      </c>
      <c r="M22" s="17">
        <v>100.0</v>
      </c>
      <c r="N22" s="14">
        <f t="shared" si="11"/>
        <v>25</v>
      </c>
      <c r="O22" s="14">
        <v>17.5</v>
      </c>
      <c r="P22" s="16">
        <f t="shared" si="2"/>
        <v>665</v>
      </c>
      <c r="Q22" s="16">
        <f t="shared" si="3"/>
        <v>2.7</v>
      </c>
      <c r="R22" s="16">
        <f t="shared" si="4"/>
        <v>102.6</v>
      </c>
      <c r="S22" s="16">
        <f t="shared" si="5"/>
        <v>18.24</v>
      </c>
      <c r="T22" s="16">
        <f t="shared" si="6"/>
        <v>6.93</v>
      </c>
      <c r="U22" s="14">
        <v>102.0</v>
      </c>
      <c r="V22" s="18">
        <f t="shared" si="10"/>
        <v>707</v>
      </c>
      <c r="W22" s="19" t="str">
        <f t="shared" si="8"/>
        <v>₹ 17675</v>
      </c>
      <c r="X22" s="19" t="s">
        <v>37</v>
      </c>
      <c r="Y22" s="21" t="str">
        <f t="shared" si="9"/>
        <v>₹ 15925</v>
      </c>
    </row>
    <row r="23">
      <c r="A23" s="14">
        <v>21.0</v>
      </c>
      <c r="B23" s="22" t="s">
        <v>54</v>
      </c>
      <c r="C23" s="15" t="s">
        <v>71</v>
      </c>
      <c r="D23" s="14" t="s">
        <v>84</v>
      </c>
      <c r="E23" s="14" t="s">
        <v>58</v>
      </c>
      <c r="F23" s="14" t="s">
        <v>68</v>
      </c>
      <c r="G23" s="14" t="s">
        <v>60</v>
      </c>
      <c r="H23" s="14" t="s">
        <v>85</v>
      </c>
      <c r="I23" s="14">
        <v>12.5</v>
      </c>
      <c r="J23" s="14">
        <v>38.0</v>
      </c>
      <c r="K23" s="16">
        <f t="shared" si="1"/>
        <v>475</v>
      </c>
      <c r="L23" s="14">
        <v>4.0</v>
      </c>
      <c r="M23" s="17">
        <v>100.0</v>
      </c>
      <c r="N23" s="14">
        <f t="shared" si="11"/>
        <v>25</v>
      </c>
      <c r="O23" s="14">
        <v>14.3</v>
      </c>
      <c r="P23" s="16">
        <f t="shared" si="2"/>
        <v>543.4</v>
      </c>
      <c r="Q23" s="16">
        <f t="shared" si="3"/>
        <v>1.8</v>
      </c>
      <c r="R23" s="16">
        <f t="shared" si="4"/>
        <v>68.4</v>
      </c>
      <c r="S23" s="16">
        <f t="shared" si="5"/>
        <v>14.4</v>
      </c>
      <c r="T23" s="16">
        <f t="shared" si="6"/>
        <v>5.47</v>
      </c>
      <c r="U23" s="14">
        <v>102.0</v>
      </c>
      <c r="V23" s="18">
        <f t="shared" si="10"/>
        <v>558</v>
      </c>
      <c r="W23" s="19" t="str">
        <f t="shared" si="8"/>
        <v>₹ 13950</v>
      </c>
      <c r="X23" s="19" t="s">
        <v>37</v>
      </c>
      <c r="Y23" s="21" t="str">
        <f t="shared" si="9"/>
        <v>₹ 12200</v>
      </c>
    </row>
    <row r="24">
      <c r="A24" s="14"/>
      <c r="B24" s="22"/>
      <c r="C24" s="22"/>
      <c r="D24" s="16"/>
      <c r="E24" s="16"/>
      <c r="F24" s="16"/>
      <c r="G24" s="16"/>
      <c r="H24" s="16"/>
      <c r="I24" s="16"/>
      <c r="J24" s="16"/>
      <c r="K24" s="16"/>
      <c r="L24" s="16"/>
      <c r="M24" s="17"/>
      <c r="N24" s="14"/>
      <c r="O24" s="16"/>
      <c r="P24" s="16"/>
      <c r="Q24" s="16"/>
      <c r="R24" s="16"/>
      <c r="S24" s="16"/>
      <c r="T24" s="16"/>
      <c r="U24" s="14"/>
      <c r="V24" s="18"/>
      <c r="W24" s="19"/>
      <c r="X24" s="19"/>
      <c r="Y24" s="21"/>
    </row>
    <row r="25">
      <c r="A25" s="26"/>
      <c r="B25" s="26"/>
      <c r="C25" s="26"/>
      <c r="D25" s="26"/>
      <c r="E25" s="26"/>
      <c r="F25" s="26"/>
      <c r="G25" s="26"/>
      <c r="H25" s="26"/>
      <c r="I25" s="26"/>
      <c r="J25" s="26"/>
      <c r="K25" s="26"/>
      <c r="L25" s="27"/>
      <c r="M25" s="28"/>
      <c r="N25" s="27"/>
      <c r="O25" s="27"/>
      <c r="P25" s="27"/>
      <c r="Q25" s="27"/>
      <c r="R25" s="27"/>
      <c r="S25" s="27"/>
      <c r="T25" s="27"/>
      <c r="V25" s="29"/>
      <c r="W25" s="29"/>
    </row>
    <row r="26">
      <c r="A26" s="30" t="s">
        <v>86</v>
      </c>
      <c r="B26" s="31"/>
      <c r="C26" s="31"/>
      <c r="D26" s="31"/>
      <c r="E26" s="31"/>
      <c r="F26" s="31"/>
      <c r="G26" s="31"/>
      <c r="H26" s="31"/>
      <c r="I26" s="31"/>
      <c r="J26" s="31"/>
      <c r="K26" s="32"/>
      <c r="M26" s="33"/>
      <c r="V26" s="29"/>
      <c r="W26" s="29"/>
    </row>
    <row r="27">
      <c r="A27" s="30" t="s">
        <v>87</v>
      </c>
      <c r="B27" s="30"/>
      <c r="C27" s="30"/>
      <c r="D27" s="30"/>
      <c r="E27" s="30"/>
      <c r="F27" s="30"/>
      <c r="G27" s="30"/>
      <c r="H27" s="30"/>
      <c r="I27" s="30"/>
      <c r="J27" s="30"/>
      <c r="K27" s="32"/>
      <c r="M27" s="33"/>
      <c r="V27" s="29"/>
      <c r="W27" s="29"/>
    </row>
    <row r="28">
      <c r="A28" s="30" t="s">
        <v>88</v>
      </c>
      <c r="K28" s="32"/>
      <c r="M28" s="33"/>
      <c r="V28" s="29"/>
      <c r="W28" s="29"/>
    </row>
    <row r="29">
      <c r="A29" s="30" t="s">
        <v>89</v>
      </c>
      <c r="B29" s="30"/>
      <c r="C29" s="30"/>
      <c r="D29" s="30"/>
      <c r="E29" s="30"/>
      <c r="F29" s="30"/>
      <c r="G29" s="30"/>
      <c r="H29" s="31"/>
      <c r="I29" s="31"/>
      <c r="J29" s="31"/>
      <c r="K29" s="32"/>
      <c r="M29" s="33"/>
      <c r="V29" s="29"/>
      <c r="W29" s="29"/>
    </row>
    <row r="30">
      <c r="A30" s="30" t="s">
        <v>90</v>
      </c>
      <c r="B30" s="34"/>
      <c r="C30" s="34"/>
      <c r="D30" s="34"/>
      <c r="E30" s="34"/>
      <c r="F30" s="34"/>
      <c r="G30" s="34"/>
      <c r="H30" s="35"/>
      <c r="I30" s="35"/>
      <c r="J30" s="35"/>
      <c r="K30" s="36"/>
      <c r="L30" s="36"/>
      <c r="M30" s="37"/>
      <c r="N30" s="36"/>
      <c r="O30" s="36"/>
      <c r="P30" s="36"/>
      <c r="Q30" s="36"/>
      <c r="R30" s="36"/>
      <c r="S30" s="36"/>
      <c r="T30" s="38"/>
      <c r="U30" s="38"/>
      <c r="V30" s="39"/>
      <c r="W30" s="39"/>
      <c r="X30" s="38"/>
      <c r="Y30" s="38"/>
      <c r="Z30" s="38"/>
    </row>
    <row r="31">
      <c r="A31" s="40" t="s">
        <v>91</v>
      </c>
      <c r="B31" s="40"/>
      <c r="C31" s="41"/>
      <c r="D31" s="41"/>
      <c r="E31" s="41"/>
      <c r="F31" s="41"/>
      <c r="G31" s="41"/>
      <c r="H31" s="42"/>
      <c r="I31" s="42"/>
      <c r="J31" s="42"/>
      <c r="K31" s="42"/>
      <c r="M31" s="33"/>
      <c r="V31" s="29"/>
      <c r="W31" s="29"/>
    </row>
    <row r="32">
      <c r="A32" s="25"/>
      <c r="B32" s="25"/>
      <c r="C32" s="25"/>
      <c r="D32" s="25"/>
      <c r="E32" s="25"/>
      <c r="F32" s="25"/>
      <c r="G32" s="25"/>
      <c r="M32" s="33"/>
      <c r="V32" s="29"/>
      <c r="W32" s="29"/>
    </row>
    <row r="33">
      <c r="A33" s="25"/>
      <c r="B33" s="25"/>
      <c r="C33" s="25"/>
      <c r="D33" s="25"/>
      <c r="E33" s="25"/>
      <c r="F33" s="25"/>
      <c r="G33" s="25"/>
      <c r="M33" s="33"/>
      <c r="V33" s="29"/>
      <c r="W33" s="29"/>
    </row>
    <row r="34">
      <c r="A34" s="25"/>
      <c r="B34" s="25"/>
      <c r="C34" s="25"/>
      <c r="D34" s="25"/>
      <c r="E34" s="25"/>
      <c r="F34" s="25"/>
      <c r="G34" s="25"/>
      <c r="M34" s="33"/>
      <c r="V34" s="29"/>
      <c r="W34" s="29"/>
    </row>
    <row r="35">
      <c r="A35" s="25"/>
      <c r="B35" s="25"/>
      <c r="C35" s="25"/>
      <c r="D35" s="25"/>
      <c r="E35" s="25"/>
      <c r="F35" s="25"/>
      <c r="G35" s="25"/>
      <c r="M35" s="33"/>
      <c r="V35" s="29"/>
      <c r="W35" s="29"/>
    </row>
    <row r="36">
      <c r="A36" s="25"/>
      <c r="B36" s="25"/>
      <c r="C36" s="25"/>
      <c r="D36" s="25"/>
      <c r="E36" s="25"/>
      <c r="F36" s="25"/>
      <c r="G36" s="25"/>
      <c r="M36" s="33"/>
      <c r="V36" s="29"/>
      <c r="W36" s="29"/>
    </row>
    <row r="37">
      <c r="M37" s="33"/>
      <c r="V37" s="29"/>
      <c r="W37" s="29"/>
    </row>
    <row r="38">
      <c r="M38" s="33"/>
      <c r="V38" s="29"/>
      <c r="W38" s="29"/>
    </row>
    <row r="39">
      <c r="M39" s="33"/>
      <c r="V39" s="29"/>
      <c r="W39" s="29"/>
    </row>
    <row r="40">
      <c r="M40" s="33"/>
      <c r="V40" s="29"/>
      <c r="W40" s="29"/>
    </row>
    <row r="41">
      <c r="M41" s="33"/>
      <c r="V41" s="29"/>
      <c r="W41" s="29"/>
    </row>
    <row r="42">
      <c r="M42" s="33"/>
      <c r="V42" s="29"/>
      <c r="W42" s="29"/>
    </row>
    <row r="43">
      <c r="M43" s="33"/>
      <c r="V43" s="29"/>
      <c r="W43" s="29"/>
    </row>
    <row r="44">
      <c r="M44" s="33"/>
      <c r="V44" s="29"/>
      <c r="W44" s="29"/>
    </row>
    <row r="45">
      <c r="M45" s="33"/>
      <c r="V45" s="29"/>
      <c r="W45" s="29"/>
    </row>
    <row r="46">
      <c r="M46" s="33"/>
      <c r="V46" s="29"/>
      <c r="W46" s="29"/>
    </row>
    <row r="47">
      <c r="M47" s="33"/>
      <c r="V47" s="29"/>
      <c r="W47" s="29"/>
    </row>
    <row r="48">
      <c r="M48" s="33"/>
      <c r="V48" s="29"/>
      <c r="W48" s="29"/>
    </row>
    <row r="49">
      <c r="M49" s="33"/>
      <c r="V49" s="29"/>
      <c r="W49" s="29"/>
    </row>
    <row r="50">
      <c r="M50" s="33"/>
      <c r="V50" s="29"/>
      <c r="W50" s="29"/>
    </row>
    <row r="51">
      <c r="M51" s="33"/>
      <c r="V51" s="29"/>
      <c r="W51" s="29"/>
    </row>
    <row r="52">
      <c r="M52" s="33"/>
      <c r="V52" s="29"/>
      <c r="W52" s="29"/>
    </row>
    <row r="53">
      <c r="M53" s="33"/>
      <c r="V53" s="29"/>
      <c r="W53" s="29"/>
    </row>
    <row r="54">
      <c r="M54" s="33"/>
      <c r="V54" s="29"/>
      <c r="W54" s="29"/>
    </row>
    <row r="55">
      <c r="M55" s="33"/>
      <c r="V55" s="29"/>
      <c r="W55" s="29"/>
    </row>
    <row r="56">
      <c r="M56" s="33"/>
      <c r="V56" s="29"/>
      <c r="W56" s="29"/>
    </row>
    <row r="57">
      <c r="M57" s="33"/>
      <c r="V57" s="29"/>
      <c r="W57" s="29"/>
    </row>
    <row r="58">
      <c r="M58" s="33"/>
      <c r="V58" s="29"/>
      <c r="W58" s="29"/>
    </row>
    <row r="59">
      <c r="M59" s="33"/>
      <c r="V59" s="29"/>
      <c r="W59" s="29"/>
    </row>
    <row r="60">
      <c r="M60" s="33"/>
      <c r="V60" s="29"/>
      <c r="W60" s="29"/>
    </row>
    <row r="61">
      <c r="M61" s="33"/>
      <c r="V61" s="29"/>
      <c r="W61" s="29"/>
    </row>
    <row r="62">
      <c r="M62" s="33"/>
      <c r="V62" s="29"/>
      <c r="W62" s="29"/>
    </row>
    <row r="63">
      <c r="M63" s="33"/>
      <c r="V63" s="29"/>
      <c r="W63" s="29"/>
    </row>
    <row r="64">
      <c r="M64" s="33"/>
      <c r="V64" s="29"/>
      <c r="W64" s="29"/>
    </row>
    <row r="65">
      <c r="M65" s="33"/>
      <c r="V65" s="29"/>
      <c r="W65" s="29"/>
    </row>
    <row r="66">
      <c r="M66" s="33"/>
      <c r="V66" s="29"/>
      <c r="W66" s="29"/>
    </row>
    <row r="67">
      <c r="M67" s="33"/>
      <c r="V67" s="29"/>
      <c r="W67" s="29"/>
    </row>
    <row r="68">
      <c r="M68" s="33"/>
      <c r="V68" s="29"/>
      <c r="W68" s="29"/>
    </row>
    <row r="69">
      <c r="M69" s="33"/>
      <c r="V69" s="29"/>
      <c r="W69" s="29"/>
    </row>
    <row r="70">
      <c r="M70" s="33"/>
      <c r="V70" s="29"/>
      <c r="W70" s="29"/>
    </row>
    <row r="71">
      <c r="M71" s="33"/>
      <c r="V71" s="29"/>
      <c r="W71" s="29"/>
    </row>
    <row r="72">
      <c r="M72" s="33"/>
      <c r="V72" s="29"/>
      <c r="W72" s="29"/>
    </row>
    <row r="73">
      <c r="M73" s="33"/>
      <c r="V73" s="29"/>
      <c r="W73" s="29"/>
    </row>
    <row r="74">
      <c r="M74" s="33"/>
      <c r="V74" s="29"/>
      <c r="W74" s="29"/>
    </row>
    <row r="75">
      <c r="M75" s="33"/>
      <c r="V75" s="29"/>
      <c r="W75" s="29"/>
    </row>
    <row r="76">
      <c r="M76" s="33"/>
      <c r="V76" s="29"/>
      <c r="W76" s="29"/>
    </row>
    <row r="77">
      <c r="M77" s="33"/>
      <c r="V77" s="29"/>
      <c r="W77" s="29"/>
    </row>
    <row r="78">
      <c r="M78" s="33"/>
      <c r="V78" s="29"/>
      <c r="W78" s="29"/>
    </row>
    <row r="79">
      <c r="M79" s="33"/>
      <c r="V79" s="29"/>
      <c r="W79" s="29"/>
    </row>
    <row r="80">
      <c r="M80" s="33"/>
      <c r="V80" s="29"/>
      <c r="W80" s="29"/>
    </row>
    <row r="81">
      <c r="M81" s="33"/>
      <c r="V81" s="29"/>
      <c r="W81" s="29"/>
    </row>
    <row r="82">
      <c r="M82" s="33"/>
      <c r="V82" s="29"/>
      <c r="W82" s="29"/>
    </row>
    <row r="83">
      <c r="M83" s="33"/>
      <c r="V83" s="29"/>
      <c r="W83" s="29"/>
    </row>
    <row r="84">
      <c r="M84" s="33"/>
      <c r="V84" s="29"/>
      <c r="W84" s="29"/>
    </row>
    <row r="85">
      <c r="M85" s="33"/>
      <c r="V85" s="29"/>
      <c r="W85" s="29"/>
    </row>
    <row r="86">
      <c r="M86" s="33"/>
      <c r="V86" s="29"/>
      <c r="W86" s="29"/>
    </row>
    <row r="87">
      <c r="M87" s="33"/>
      <c r="V87" s="29"/>
      <c r="W87" s="29"/>
    </row>
    <row r="88">
      <c r="M88" s="33"/>
      <c r="V88" s="29"/>
      <c r="W88" s="29"/>
    </row>
    <row r="89">
      <c r="M89" s="33"/>
      <c r="V89" s="29"/>
      <c r="W89" s="29"/>
    </row>
    <row r="90">
      <c r="M90" s="33"/>
      <c r="V90" s="29"/>
      <c r="W90" s="29"/>
    </row>
    <row r="91">
      <c r="M91" s="33"/>
      <c r="V91" s="29"/>
      <c r="W91" s="29"/>
    </row>
    <row r="92">
      <c r="M92" s="33"/>
      <c r="V92" s="29"/>
      <c r="W92" s="29"/>
    </row>
    <row r="93">
      <c r="M93" s="33"/>
      <c r="V93" s="29"/>
      <c r="W93" s="29"/>
    </row>
    <row r="94">
      <c r="M94" s="33"/>
      <c r="V94" s="29"/>
      <c r="W94" s="29"/>
    </row>
    <row r="95">
      <c r="M95" s="33"/>
      <c r="V95" s="29"/>
      <c r="W95" s="29"/>
    </row>
    <row r="96">
      <c r="M96" s="33"/>
      <c r="V96" s="29"/>
      <c r="W96" s="29"/>
    </row>
    <row r="97">
      <c r="M97" s="33"/>
      <c r="V97" s="29"/>
      <c r="W97" s="29"/>
    </row>
    <row r="98">
      <c r="M98" s="33"/>
      <c r="V98" s="29"/>
      <c r="W98" s="29"/>
    </row>
    <row r="99">
      <c r="M99" s="33"/>
      <c r="V99" s="29"/>
      <c r="W99" s="29"/>
    </row>
    <row r="100">
      <c r="M100" s="33"/>
      <c r="V100" s="29"/>
      <c r="W100" s="29"/>
    </row>
    <row r="101">
      <c r="M101" s="33"/>
      <c r="V101" s="29"/>
      <c r="W101" s="29"/>
    </row>
    <row r="102">
      <c r="M102" s="33"/>
      <c r="V102" s="29"/>
      <c r="W102" s="29"/>
    </row>
    <row r="103">
      <c r="M103" s="33"/>
      <c r="V103" s="29"/>
      <c r="W103" s="29"/>
    </row>
    <row r="104">
      <c r="M104" s="33"/>
      <c r="V104" s="29"/>
      <c r="W104" s="29"/>
    </row>
    <row r="105">
      <c r="M105" s="33"/>
      <c r="V105" s="29"/>
      <c r="W105" s="29"/>
    </row>
    <row r="106">
      <c r="M106" s="33"/>
      <c r="V106" s="29"/>
      <c r="W106" s="29"/>
    </row>
    <row r="107">
      <c r="M107" s="33"/>
      <c r="V107" s="29"/>
      <c r="W107" s="29"/>
    </row>
    <row r="108">
      <c r="M108" s="33"/>
      <c r="V108" s="29"/>
      <c r="W108" s="29"/>
    </row>
    <row r="109">
      <c r="M109" s="33"/>
      <c r="V109" s="29"/>
      <c r="W109" s="29"/>
    </row>
    <row r="110">
      <c r="M110" s="33"/>
      <c r="V110" s="29"/>
      <c r="W110" s="29"/>
    </row>
    <row r="111">
      <c r="M111" s="33"/>
      <c r="V111" s="29"/>
      <c r="W111" s="29"/>
    </row>
    <row r="112">
      <c r="M112" s="33"/>
      <c r="V112" s="29"/>
      <c r="W112" s="29"/>
    </row>
    <row r="113">
      <c r="M113" s="33"/>
      <c r="V113" s="29"/>
      <c r="W113" s="29"/>
    </row>
    <row r="114">
      <c r="M114" s="33"/>
      <c r="V114" s="29"/>
      <c r="W114" s="29"/>
    </row>
    <row r="115">
      <c r="M115" s="33"/>
      <c r="V115" s="29"/>
      <c r="W115" s="29"/>
    </row>
    <row r="116">
      <c r="M116" s="33"/>
      <c r="V116" s="29"/>
      <c r="W116" s="29"/>
    </row>
    <row r="117">
      <c r="M117" s="33"/>
      <c r="V117" s="29"/>
      <c r="W117" s="29"/>
    </row>
    <row r="118">
      <c r="M118" s="33"/>
      <c r="V118" s="29"/>
      <c r="W118" s="29"/>
    </row>
    <row r="119">
      <c r="M119" s="33"/>
      <c r="V119" s="29"/>
      <c r="W119" s="29"/>
    </row>
    <row r="120">
      <c r="M120" s="33"/>
      <c r="V120" s="29"/>
      <c r="W120" s="29"/>
    </row>
    <row r="121">
      <c r="M121" s="33"/>
      <c r="V121" s="29"/>
      <c r="W121" s="29"/>
    </row>
    <row r="122">
      <c r="M122" s="33"/>
      <c r="V122" s="29"/>
      <c r="W122" s="29"/>
    </row>
    <row r="123">
      <c r="M123" s="33"/>
      <c r="V123" s="29"/>
      <c r="W123" s="29"/>
    </row>
    <row r="124">
      <c r="M124" s="33"/>
      <c r="V124" s="29"/>
      <c r="W124" s="29"/>
    </row>
    <row r="125">
      <c r="M125" s="33"/>
      <c r="V125" s="29"/>
      <c r="W125" s="29"/>
    </row>
    <row r="126">
      <c r="M126" s="33"/>
      <c r="V126" s="29"/>
      <c r="W126" s="29"/>
    </row>
    <row r="127">
      <c r="M127" s="33"/>
      <c r="V127" s="29"/>
      <c r="W127" s="29"/>
    </row>
    <row r="128">
      <c r="M128" s="33"/>
      <c r="V128" s="29"/>
      <c r="W128" s="29"/>
    </row>
    <row r="129">
      <c r="M129" s="33"/>
      <c r="V129" s="29"/>
      <c r="W129" s="29"/>
    </row>
    <row r="130">
      <c r="M130" s="33"/>
      <c r="V130" s="29"/>
      <c r="W130" s="29"/>
    </row>
    <row r="131">
      <c r="M131" s="33"/>
      <c r="V131" s="29"/>
      <c r="W131" s="29"/>
    </row>
    <row r="132">
      <c r="M132" s="33"/>
      <c r="V132" s="29"/>
      <c r="W132" s="29"/>
    </row>
    <row r="133">
      <c r="M133" s="33"/>
      <c r="V133" s="29"/>
      <c r="W133" s="29"/>
    </row>
    <row r="134">
      <c r="M134" s="33"/>
      <c r="V134" s="29"/>
      <c r="W134" s="29"/>
    </row>
    <row r="135">
      <c r="M135" s="33"/>
      <c r="V135" s="29"/>
      <c r="W135" s="29"/>
    </row>
    <row r="136">
      <c r="M136" s="33"/>
      <c r="V136" s="29"/>
      <c r="W136" s="29"/>
    </row>
    <row r="137">
      <c r="M137" s="33"/>
      <c r="V137" s="29"/>
      <c r="W137" s="29"/>
    </row>
    <row r="138">
      <c r="M138" s="33"/>
      <c r="V138" s="29"/>
      <c r="W138" s="29"/>
    </row>
    <row r="139">
      <c r="M139" s="33"/>
      <c r="V139" s="29"/>
      <c r="W139" s="29"/>
    </row>
    <row r="140">
      <c r="M140" s="33"/>
      <c r="V140" s="29"/>
      <c r="W140" s="29"/>
    </row>
    <row r="141">
      <c r="M141" s="33"/>
      <c r="V141" s="29"/>
      <c r="W141" s="29"/>
    </row>
    <row r="142">
      <c r="M142" s="33"/>
      <c r="V142" s="29"/>
      <c r="W142" s="29"/>
    </row>
    <row r="143">
      <c r="M143" s="33"/>
      <c r="V143" s="29"/>
      <c r="W143" s="29"/>
    </row>
    <row r="144">
      <c r="M144" s="33"/>
      <c r="V144" s="29"/>
      <c r="W144" s="29"/>
    </row>
    <row r="145">
      <c r="M145" s="33"/>
      <c r="V145" s="29"/>
      <c r="W145" s="29"/>
    </row>
    <row r="146">
      <c r="M146" s="33"/>
      <c r="V146" s="29"/>
      <c r="W146" s="29"/>
    </row>
    <row r="147">
      <c r="M147" s="33"/>
      <c r="V147" s="29"/>
      <c r="W147" s="29"/>
    </row>
    <row r="148">
      <c r="M148" s="33"/>
      <c r="V148" s="29"/>
      <c r="W148" s="29"/>
    </row>
    <row r="149">
      <c r="M149" s="33"/>
      <c r="V149" s="29"/>
      <c r="W149" s="29"/>
    </row>
    <row r="150">
      <c r="M150" s="33"/>
      <c r="V150" s="29"/>
      <c r="W150" s="29"/>
    </row>
    <row r="151">
      <c r="M151" s="33"/>
      <c r="V151" s="29"/>
      <c r="W151" s="29"/>
    </row>
    <row r="152">
      <c r="M152" s="33"/>
      <c r="V152" s="29"/>
      <c r="W152" s="29"/>
    </row>
    <row r="153">
      <c r="M153" s="33"/>
      <c r="V153" s="29"/>
      <c r="W153" s="29"/>
    </row>
    <row r="154">
      <c r="M154" s="33"/>
      <c r="V154" s="29"/>
      <c r="W154" s="29"/>
    </row>
    <row r="155">
      <c r="M155" s="33"/>
      <c r="V155" s="29"/>
      <c r="W155" s="29"/>
    </row>
    <row r="156">
      <c r="M156" s="33"/>
      <c r="V156" s="29"/>
      <c r="W156" s="29"/>
    </row>
    <row r="157">
      <c r="M157" s="33"/>
      <c r="V157" s="29"/>
      <c r="W157" s="29"/>
    </row>
    <row r="158">
      <c r="M158" s="33"/>
      <c r="V158" s="29"/>
      <c r="W158" s="29"/>
    </row>
    <row r="159">
      <c r="M159" s="33"/>
      <c r="V159" s="29"/>
      <c r="W159" s="29"/>
    </row>
    <row r="160">
      <c r="M160" s="33"/>
      <c r="V160" s="29"/>
      <c r="W160" s="29"/>
    </row>
    <row r="161">
      <c r="M161" s="33"/>
      <c r="V161" s="29"/>
      <c r="W161" s="29"/>
    </row>
    <row r="162">
      <c r="M162" s="33"/>
      <c r="V162" s="29"/>
      <c r="W162" s="29"/>
    </row>
    <row r="163">
      <c r="M163" s="33"/>
      <c r="V163" s="29"/>
      <c r="W163" s="29"/>
    </row>
    <row r="164">
      <c r="M164" s="33"/>
      <c r="V164" s="29"/>
      <c r="W164" s="29"/>
    </row>
    <row r="165">
      <c r="M165" s="33"/>
      <c r="V165" s="29"/>
      <c r="W165" s="29"/>
    </row>
    <row r="166">
      <c r="M166" s="33"/>
      <c r="V166" s="29"/>
      <c r="W166" s="29"/>
    </row>
    <row r="167">
      <c r="M167" s="33"/>
      <c r="V167" s="29"/>
      <c r="W167" s="29"/>
    </row>
    <row r="168">
      <c r="M168" s="33"/>
      <c r="V168" s="29"/>
      <c r="W168" s="29"/>
    </row>
    <row r="169">
      <c r="M169" s="33"/>
      <c r="V169" s="29"/>
      <c r="W169" s="29"/>
    </row>
    <row r="170">
      <c r="M170" s="33"/>
      <c r="V170" s="29"/>
      <c r="W170" s="29"/>
    </row>
    <row r="171">
      <c r="M171" s="33"/>
      <c r="V171" s="29"/>
      <c r="W171" s="29"/>
    </row>
    <row r="172">
      <c r="M172" s="33"/>
      <c r="V172" s="29"/>
      <c r="W172" s="29"/>
    </row>
    <row r="173">
      <c r="M173" s="33"/>
      <c r="V173" s="29"/>
      <c r="W173" s="29"/>
    </row>
    <row r="174">
      <c r="M174" s="33"/>
      <c r="V174" s="29"/>
      <c r="W174" s="29"/>
    </row>
    <row r="175">
      <c r="M175" s="33"/>
      <c r="V175" s="29"/>
      <c r="W175" s="29"/>
    </row>
    <row r="176">
      <c r="M176" s="33"/>
      <c r="V176" s="29"/>
      <c r="W176" s="29"/>
    </row>
    <row r="177">
      <c r="M177" s="33"/>
      <c r="V177" s="29"/>
      <c r="W177" s="29"/>
    </row>
    <row r="178">
      <c r="M178" s="33"/>
      <c r="V178" s="29"/>
      <c r="W178" s="29"/>
    </row>
    <row r="179">
      <c r="M179" s="33"/>
      <c r="V179" s="29"/>
      <c r="W179" s="29"/>
    </row>
    <row r="180">
      <c r="M180" s="33"/>
      <c r="V180" s="29"/>
      <c r="W180" s="29"/>
    </row>
    <row r="181">
      <c r="M181" s="33"/>
      <c r="V181" s="29"/>
      <c r="W181" s="29"/>
    </row>
    <row r="182">
      <c r="M182" s="33"/>
      <c r="V182" s="29"/>
      <c r="W182" s="29"/>
    </row>
    <row r="183">
      <c r="M183" s="33"/>
      <c r="V183" s="29"/>
      <c r="W183" s="29"/>
    </row>
    <row r="184">
      <c r="M184" s="33"/>
      <c r="V184" s="29"/>
      <c r="W184" s="29"/>
    </row>
    <row r="185">
      <c r="M185" s="33"/>
      <c r="V185" s="29"/>
      <c r="W185" s="29"/>
    </row>
    <row r="186">
      <c r="M186" s="33"/>
      <c r="V186" s="29"/>
      <c r="W186" s="29"/>
    </row>
    <row r="187">
      <c r="M187" s="33"/>
      <c r="V187" s="29"/>
      <c r="W187" s="29"/>
    </row>
    <row r="188">
      <c r="M188" s="33"/>
      <c r="V188" s="29"/>
      <c r="W188" s="29"/>
    </row>
    <row r="189">
      <c r="M189" s="33"/>
      <c r="V189" s="29"/>
      <c r="W189" s="29"/>
    </row>
    <row r="190">
      <c r="M190" s="33"/>
      <c r="V190" s="29"/>
      <c r="W190" s="29"/>
    </row>
    <row r="191">
      <c r="M191" s="33"/>
      <c r="V191" s="29"/>
      <c r="W191" s="29"/>
    </row>
    <row r="192">
      <c r="M192" s="33"/>
      <c r="V192" s="29"/>
      <c r="W192" s="29"/>
    </row>
    <row r="193">
      <c r="M193" s="33"/>
      <c r="V193" s="29"/>
      <c r="W193" s="29"/>
    </row>
    <row r="194">
      <c r="M194" s="33"/>
      <c r="V194" s="29"/>
      <c r="W194" s="29"/>
    </row>
    <row r="195">
      <c r="M195" s="33"/>
      <c r="V195" s="29"/>
      <c r="W195" s="29"/>
    </row>
    <row r="196">
      <c r="M196" s="33"/>
      <c r="V196" s="29"/>
      <c r="W196" s="29"/>
    </row>
    <row r="197">
      <c r="M197" s="33"/>
      <c r="V197" s="29"/>
      <c r="W197" s="29"/>
    </row>
    <row r="198">
      <c r="M198" s="33"/>
      <c r="V198" s="29"/>
      <c r="W198" s="29"/>
    </row>
    <row r="199">
      <c r="M199" s="33"/>
      <c r="V199" s="29"/>
      <c r="W199" s="29"/>
    </row>
    <row r="200">
      <c r="M200" s="33"/>
      <c r="V200" s="29"/>
      <c r="W200" s="29"/>
    </row>
    <row r="201">
      <c r="M201" s="33"/>
      <c r="V201" s="29"/>
      <c r="W201" s="29"/>
    </row>
    <row r="202">
      <c r="M202" s="33"/>
      <c r="V202" s="29"/>
      <c r="W202" s="29"/>
    </row>
    <row r="203">
      <c r="M203" s="33"/>
      <c r="V203" s="29"/>
      <c r="W203" s="29"/>
    </row>
    <row r="204">
      <c r="M204" s="33"/>
      <c r="V204" s="29"/>
      <c r="W204" s="29"/>
    </row>
    <row r="205">
      <c r="M205" s="33"/>
      <c r="V205" s="29"/>
      <c r="W205" s="29"/>
    </row>
    <row r="206">
      <c r="M206" s="33"/>
      <c r="V206" s="29"/>
      <c r="W206" s="29"/>
    </row>
    <row r="207">
      <c r="M207" s="33"/>
      <c r="V207" s="29"/>
      <c r="W207" s="29"/>
    </row>
    <row r="208">
      <c r="M208" s="33"/>
      <c r="V208" s="29"/>
      <c r="W208" s="29"/>
    </row>
    <row r="209">
      <c r="M209" s="33"/>
      <c r="V209" s="29"/>
      <c r="W209" s="29"/>
    </row>
    <row r="210">
      <c r="M210" s="33"/>
      <c r="V210" s="29"/>
      <c r="W210" s="29"/>
    </row>
    <row r="211">
      <c r="M211" s="33"/>
      <c r="V211" s="29"/>
      <c r="W211" s="29"/>
    </row>
    <row r="212">
      <c r="M212" s="33"/>
      <c r="V212" s="29"/>
      <c r="W212" s="29"/>
    </row>
    <row r="213">
      <c r="M213" s="33"/>
      <c r="V213" s="29"/>
      <c r="W213" s="29"/>
    </row>
    <row r="214">
      <c r="M214" s="33"/>
      <c r="V214" s="29"/>
      <c r="W214" s="29"/>
    </row>
    <row r="215">
      <c r="M215" s="33"/>
      <c r="V215" s="29"/>
      <c r="W215" s="29"/>
    </row>
    <row r="216">
      <c r="M216" s="33"/>
      <c r="V216" s="29"/>
      <c r="W216" s="29"/>
    </row>
    <row r="217">
      <c r="M217" s="33"/>
      <c r="V217" s="29"/>
      <c r="W217" s="29"/>
    </row>
    <row r="218">
      <c r="M218" s="33"/>
      <c r="V218" s="29"/>
      <c r="W218" s="29"/>
    </row>
    <row r="219">
      <c r="M219" s="33"/>
      <c r="V219" s="29"/>
      <c r="W219" s="29"/>
    </row>
    <row r="220">
      <c r="M220" s="33"/>
      <c r="V220" s="29"/>
      <c r="W220" s="29"/>
    </row>
    <row r="221">
      <c r="M221" s="33"/>
      <c r="V221" s="29"/>
      <c r="W221" s="29"/>
    </row>
    <row r="222">
      <c r="M222" s="33"/>
      <c r="V222" s="29"/>
      <c r="W222" s="29"/>
    </row>
    <row r="223">
      <c r="M223" s="33"/>
      <c r="V223" s="29"/>
      <c r="W223" s="29"/>
    </row>
    <row r="224">
      <c r="M224" s="33"/>
      <c r="V224" s="29"/>
      <c r="W224" s="29"/>
    </row>
    <row r="225">
      <c r="M225" s="33"/>
      <c r="V225" s="29"/>
      <c r="W225" s="29"/>
    </row>
    <row r="226">
      <c r="M226" s="33"/>
      <c r="V226" s="29"/>
      <c r="W226" s="29"/>
    </row>
    <row r="227">
      <c r="M227" s="33"/>
      <c r="V227" s="29"/>
      <c r="W227" s="29"/>
    </row>
    <row r="228">
      <c r="M228" s="33"/>
      <c r="V228" s="29"/>
      <c r="W228" s="29"/>
    </row>
    <row r="229">
      <c r="M229" s="33"/>
      <c r="V229" s="29"/>
      <c r="W229" s="29"/>
    </row>
    <row r="230">
      <c r="M230" s="33"/>
      <c r="V230" s="29"/>
      <c r="W230" s="29"/>
    </row>
    <row r="231">
      <c r="M231" s="33"/>
      <c r="V231" s="29"/>
      <c r="W231" s="29"/>
    </row>
    <row r="232">
      <c r="M232" s="33"/>
      <c r="V232" s="29"/>
      <c r="W232" s="29"/>
    </row>
    <row r="233">
      <c r="M233" s="33"/>
      <c r="V233" s="29"/>
      <c r="W233" s="29"/>
    </row>
    <row r="234">
      <c r="M234" s="33"/>
      <c r="V234" s="29"/>
      <c r="W234" s="29"/>
    </row>
    <row r="235">
      <c r="M235" s="33"/>
      <c r="V235" s="29"/>
      <c r="W235" s="29"/>
    </row>
    <row r="236">
      <c r="M236" s="33"/>
      <c r="V236" s="29"/>
      <c r="W236" s="29"/>
    </row>
    <row r="237">
      <c r="M237" s="33"/>
      <c r="V237" s="29"/>
      <c r="W237" s="29"/>
    </row>
    <row r="238">
      <c r="M238" s="33"/>
      <c r="V238" s="29"/>
      <c r="W238" s="29"/>
    </row>
    <row r="239">
      <c r="M239" s="33"/>
      <c r="V239" s="29"/>
      <c r="W239" s="29"/>
    </row>
    <row r="240">
      <c r="M240" s="33"/>
      <c r="V240" s="29"/>
      <c r="W240" s="29"/>
    </row>
    <row r="241">
      <c r="M241" s="33"/>
      <c r="V241" s="29"/>
      <c r="W241" s="29"/>
    </row>
    <row r="242">
      <c r="M242" s="33"/>
      <c r="V242" s="29"/>
      <c r="W242" s="29"/>
    </row>
    <row r="243">
      <c r="M243" s="33"/>
      <c r="V243" s="29"/>
      <c r="W243" s="29"/>
    </row>
    <row r="244">
      <c r="M244" s="33"/>
      <c r="V244" s="29"/>
      <c r="W244" s="29"/>
    </row>
    <row r="245">
      <c r="M245" s="33"/>
      <c r="V245" s="29"/>
      <c r="W245" s="29"/>
    </row>
    <row r="246">
      <c r="M246" s="33"/>
      <c r="V246" s="29"/>
      <c r="W246" s="29"/>
    </row>
    <row r="247">
      <c r="M247" s="33"/>
      <c r="V247" s="29"/>
      <c r="W247" s="29"/>
    </row>
    <row r="248">
      <c r="M248" s="33"/>
      <c r="V248" s="29"/>
      <c r="W248" s="29"/>
    </row>
    <row r="249">
      <c r="M249" s="33"/>
      <c r="V249" s="29"/>
      <c r="W249" s="29"/>
    </row>
    <row r="250">
      <c r="M250" s="33"/>
      <c r="V250" s="29"/>
      <c r="W250" s="29"/>
    </row>
    <row r="251">
      <c r="M251" s="33"/>
      <c r="V251" s="29"/>
      <c r="W251" s="29"/>
    </row>
    <row r="252">
      <c r="M252" s="33"/>
      <c r="V252" s="29"/>
      <c r="W252" s="29"/>
    </row>
    <row r="253">
      <c r="M253" s="33"/>
      <c r="V253" s="29"/>
      <c r="W253" s="29"/>
    </row>
    <row r="254">
      <c r="M254" s="33"/>
      <c r="V254" s="29"/>
      <c r="W254" s="29"/>
    </row>
    <row r="255">
      <c r="M255" s="33"/>
      <c r="V255" s="29"/>
      <c r="W255" s="29"/>
    </row>
    <row r="256">
      <c r="M256" s="33"/>
      <c r="V256" s="29"/>
      <c r="W256" s="29"/>
    </row>
    <row r="257">
      <c r="M257" s="33"/>
      <c r="V257" s="29"/>
      <c r="W257" s="29"/>
    </row>
    <row r="258">
      <c r="M258" s="33"/>
      <c r="V258" s="29"/>
      <c r="W258" s="29"/>
    </row>
    <row r="259">
      <c r="M259" s="33"/>
      <c r="V259" s="29"/>
      <c r="W259" s="29"/>
    </row>
    <row r="260">
      <c r="M260" s="33"/>
      <c r="V260" s="29"/>
      <c r="W260" s="29"/>
    </row>
    <row r="261">
      <c r="M261" s="33"/>
      <c r="V261" s="29"/>
      <c r="W261" s="29"/>
    </row>
    <row r="262">
      <c r="M262" s="33"/>
      <c r="V262" s="29"/>
      <c r="W262" s="29"/>
    </row>
    <row r="263">
      <c r="M263" s="33"/>
      <c r="V263" s="29"/>
      <c r="W263" s="29"/>
    </row>
    <row r="264">
      <c r="M264" s="33"/>
      <c r="V264" s="29"/>
      <c r="W264" s="29"/>
    </row>
    <row r="265">
      <c r="M265" s="33"/>
      <c r="V265" s="29"/>
      <c r="W265" s="29"/>
    </row>
    <row r="266">
      <c r="M266" s="33"/>
      <c r="V266" s="29"/>
      <c r="W266" s="29"/>
    </row>
    <row r="267">
      <c r="M267" s="33"/>
      <c r="V267" s="29"/>
      <c r="W267" s="29"/>
    </row>
    <row r="268">
      <c r="M268" s="33"/>
      <c r="V268" s="29"/>
      <c r="W268" s="29"/>
    </row>
    <row r="269">
      <c r="M269" s="33"/>
      <c r="V269" s="29"/>
      <c r="W269" s="29"/>
    </row>
    <row r="270">
      <c r="M270" s="33"/>
      <c r="V270" s="29"/>
      <c r="W270" s="29"/>
    </row>
    <row r="271">
      <c r="M271" s="33"/>
      <c r="V271" s="29"/>
      <c r="W271" s="29"/>
    </row>
    <row r="272">
      <c r="M272" s="33"/>
      <c r="V272" s="29"/>
      <c r="W272" s="29"/>
    </row>
    <row r="273">
      <c r="M273" s="33"/>
      <c r="V273" s="29"/>
      <c r="W273" s="29"/>
    </row>
    <row r="274">
      <c r="M274" s="33"/>
      <c r="V274" s="29"/>
      <c r="W274" s="29"/>
    </row>
    <row r="275">
      <c r="M275" s="33"/>
      <c r="V275" s="29"/>
      <c r="W275" s="29"/>
    </row>
    <row r="276">
      <c r="M276" s="33"/>
      <c r="V276" s="29"/>
      <c r="W276" s="29"/>
    </row>
    <row r="277">
      <c r="M277" s="33"/>
      <c r="V277" s="29"/>
      <c r="W277" s="29"/>
    </row>
    <row r="278">
      <c r="M278" s="33"/>
      <c r="V278" s="29"/>
      <c r="W278" s="29"/>
    </row>
    <row r="279">
      <c r="M279" s="33"/>
      <c r="V279" s="29"/>
      <c r="W279" s="29"/>
    </row>
    <row r="280">
      <c r="M280" s="33"/>
      <c r="V280" s="29"/>
      <c r="W280" s="29"/>
    </row>
    <row r="281">
      <c r="M281" s="33"/>
      <c r="V281" s="29"/>
      <c r="W281" s="29"/>
    </row>
    <row r="282">
      <c r="M282" s="33"/>
      <c r="V282" s="29"/>
      <c r="W282" s="29"/>
    </row>
    <row r="283">
      <c r="M283" s="33"/>
      <c r="V283" s="29"/>
      <c r="W283" s="29"/>
    </row>
    <row r="284">
      <c r="M284" s="33"/>
      <c r="V284" s="29"/>
      <c r="W284" s="29"/>
    </row>
    <row r="285">
      <c r="M285" s="33"/>
      <c r="V285" s="29"/>
      <c r="W285" s="29"/>
    </row>
    <row r="286">
      <c r="M286" s="33"/>
      <c r="V286" s="29"/>
      <c r="W286" s="29"/>
    </row>
    <row r="287">
      <c r="M287" s="33"/>
      <c r="V287" s="29"/>
      <c r="W287" s="29"/>
    </row>
    <row r="288">
      <c r="M288" s="33"/>
      <c r="V288" s="29"/>
      <c r="W288" s="29"/>
    </row>
    <row r="289">
      <c r="M289" s="33"/>
      <c r="V289" s="29"/>
      <c r="W289" s="29"/>
    </row>
    <row r="290">
      <c r="M290" s="33"/>
      <c r="V290" s="29"/>
      <c r="W290" s="29"/>
    </row>
    <row r="291">
      <c r="M291" s="33"/>
      <c r="V291" s="29"/>
      <c r="W291" s="29"/>
    </row>
    <row r="292">
      <c r="M292" s="33"/>
      <c r="V292" s="29"/>
      <c r="W292" s="29"/>
    </row>
    <row r="293">
      <c r="M293" s="33"/>
      <c r="V293" s="29"/>
      <c r="W293" s="29"/>
    </row>
    <row r="294">
      <c r="M294" s="33"/>
      <c r="V294" s="29"/>
      <c r="W294" s="29"/>
    </row>
    <row r="295">
      <c r="M295" s="33"/>
      <c r="V295" s="29"/>
      <c r="W295" s="29"/>
    </row>
    <row r="296">
      <c r="M296" s="33"/>
      <c r="V296" s="29"/>
      <c r="W296" s="29"/>
    </row>
    <row r="297">
      <c r="M297" s="33"/>
      <c r="V297" s="29"/>
      <c r="W297" s="29"/>
    </row>
    <row r="298">
      <c r="M298" s="33"/>
      <c r="V298" s="29"/>
      <c r="W298" s="29"/>
    </row>
    <row r="299">
      <c r="M299" s="33"/>
      <c r="V299" s="29"/>
      <c r="W299" s="29"/>
    </row>
    <row r="300">
      <c r="M300" s="33"/>
      <c r="V300" s="29"/>
      <c r="W300" s="29"/>
    </row>
    <row r="301">
      <c r="M301" s="33"/>
      <c r="V301" s="29"/>
      <c r="W301" s="29"/>
    </row>
    <row r="302">
      <c r="M302" s="33"/>
      <c r="V302" s="29"/>
      <c r="W302" s="29"/>
    </row>
    <row r="303">
      <c r="M303" s="33"/>
      <c r="V303" s="29"/>
      <c r="W303" s="29"/>
    </row>
    <row r="304">
      <c r="M304" s="33"/>
      <c r="V304" s="29"/>
      <c r="W304" s="29"/>
    </row>
    <row r="305">
      <c r="M305" s="33"/>
      <c r="V305" s="29"/>
      <c r="W305" s="29"/>
    </row>
    <row r="306">
      <c r="M306" s="33"/>
      <c r="V306" s="29"/>
      <c r="W306" s="29"/>
    </row>
    <row r="307">
      <c r="M307" s="33"/>
      <c r="V307" s="29"/>
      <c r="W307" s="29"/>
    </row>
    <row r="308">
      <c r="M308" s="33"/>
      <c r="V308" s="29"/>
      <c r="W308" s="29"/>
    </row>
    <row r="309">
      <c r="M309" s="33"/>
      <c r="V309" s="29"/>
      <c r="W309" s="29"/>
    </row>
    <row r="310">
      <c r="M310" s="33"/>
      <c r="V310" s="29"/>
      <c r="W310" s="29"/>
    </row>
    <row r="311">
      <c r="M311" s="33"/>
      <c r="V311" s="29"/>
      <c r="W311" s="29"/>
    </row>
    <row r="312">
      <c r="M312" s="33"/>
      <c r="V312" s="29"/>
      <c r="W312" s="29"/>
    </row>
    <row r="313">
      <c r="M313" s="33"/>
      <c r="V313" s="29"/>
      <c r="W313" s="29"/>
    </row>
    <row r="314">
      <c r="M314" s="33"/>
      <c r="V314" s="29"/>
      <c r="W314" s="29"/>
    </row>
    <row r="315">
      <c r="M315" s="33"/>
      <c r="V315" s="29"/>
      <c r="W315" s="29"/>
    </row>
    <row r="316">
      <c r="M316" s="33"/>
      <c r="V316" s="29"/>
      <c r="W316" s="29"/>
    </row>
    <row r="317">
      <c r="M317" s="33"/>
      <c r="V317" s="29"/>
      <c r="W317" s="29"/>
    </row>
    <row r="318">
      <c r="M318" s="33"/>
      <c r="V318" s="29"/>
      <c r="W318" s="29"/>
    </row>
    <row r="319">
      <c r="M319" s="33"/>
      <c r="V319" s="29"/>
      <c r="W319" s="29"/>
    </row>
    <row r="320">
      <c r="M320" s="33"/>
      <c r="V320" s="29"/>
      <c r="W320" s="29"/>
    </row>
    <row r="321">
      <c r="M321" s="33"/>
      <c r="V321" s="29"/>
      <c r="W321" s="29"/>
    </row>
    <row r="322">
      <c r="M322" s="33"/>
      <c r="V322" s="29"/>
      <c r="W322" s="29"/>
    </row>
    <row r="323">
      <c r="M323" s="33"/>
      <c r="V323" s="29"/>
      <c r="W323" s="29"/>
    </row>
    <row r="324">
      <c r="M324" s="33"/>
      <c r="V324" s="29"/>
      <c r="W324" s="29"/>
    </row>
    <row r="325">
      <c r="M325" s="33"/>
      <c r="V325" s="29"/>
      <c r="W325" s="29"/>
    </row>
    <row r="326">
      <c r="M326" s="33"/>
      <c r="V326" s="29"/>
      <c r="W326" s="29"/>
    </row>
    <row r="327">
      <c r="M327" s="33"/>
      <c r="V327" s="29"/>
      <c r="W327" s="29"/>
    </row>
    <row r="328">
      <c r="M328" s="33"/>
      <c r="V328" s="29"/>
      <c r="W328" s="29"/>
    </row>
    <row r="329">
      <c r="M329" s="33"/>
      <c r="V329" s="29"/>
      <c r="W329" s="29"/>
    </row>
    <row r="330">
      <c r="M330" s="33"/>
      <c r="V330" s="29"/>
      <c r="W330" s="29"/>
    </row>
    <row r="331">
      <c r="M331" s="33"/>
      <c r="V331" s="29"/>
      <c r="W331" s="29"/>
    </row>
    <row r="332">
      <c r="M332" s="33"/>
      <c r="V332" s="29"/>
      <c r="W332" s="29"/>
    </row>
    <row r="333">
      <c r="M333" s="33"/>
      <c r="V333" s="29"/>
      <c r="W333" s="29"/>
    </row>
    <row r="334">
      <c r="M334" s="33"/>
      <c r="V334" s="29"/>
      <c r="W334" s="29"/>
    </row>
    <row r="335">
      <c r="M335" s="33"/>
      <c r="V335" s="29"/>
      <c r="W335" s="29"/>
    </row>
    <row r="336">
      <c r="M336" s="33"/>
      <c r="V336" s="29"/>
      <c r="W336" s="29"/>
    </row>
    <row r="337">
      <c r="M337" s="33"/>
      <c r="V337" s="29"/>
      <c r="W337" s="29"/>
    </row>
    <row r="338">
      <c r="M338" s="33"/>
      <c r="V338" s="29"/>
      <c r="W338" s="29"/>
    </row>
    <row r="339">
      <c r="M339" s="33"/>
      <c r="V339" s="29"/>
      <c r="W339" s="29"/>
    </row>
    <row r="340">
      <c r="M340" s="33"/>
      <c r="V340" s="29"/>
      <c r="W340" s="29"/>
    </row>
    <row r="341">
      <c r="M341" s="33"/>
      <c r="V341" s="29"/>
      <c r="W341" s="29"/>
    </row>
    <row r="342">
      <c r="M342" s="33"/>
      <c r="V342" s="29"/>
      <c r="W342" s="29"/>
    </row>
    <row r="343">
      <c r="M343" s="33"/>
      <c r="V343" s="29"/>
      <c r="W343" s="29"/>
    </row>
    <row r="344">
      <c r="M344" s="33"/>
      <c r="V344" s="29"/>
      <c r="W344" s="29"/>
    </row>
    <row r="345">
      <c r="M345" s="33"/>
      <c r="V345" s="29"/>
      <c r="W345" s="29"/>
    </row>
    <row r="346">
      <c r="M346" s="33"/>
      <c r="V346" s="29"/>
      <c r="W346" s="29"/>
    </row>
    <row r="347">
      <c r="M347" s="33"/>
      <c r="V347" s="29"/>
      <c r="W347" s="29"/>
    </row>
    <row r="348">
      <c r="M348" s="33"/>
      <c r="V348" s="29"/>
      <c r="W348" s="29"/>
    </row>
    <row r="349">
      <c r="M349" s="33"/>
      <c r="V349" s="29"/>
      <c r="W349" s="29"/>
    </row>
    <row r="350">
      <c r="M350" s="33"/>
      <c r="V350" s="29"/>
      <c r="W350" s="29"/>
    </row>
    <row r="351">
      <c r="M351" s="33"/>
      <c r="V351" s="29"/>
      <c r="W351" s="29"/>
    </row>
    <row r="352">
      <c r="M352" s="33"/>
      <c r="V352" s="29"/>
      <c r="W352" s="29"/>
    </row>
    <row r="353">
      <c r="M353" s="33"/>
      <c r="V353" s="29"/>
      <c r="W353" s="29"/>
    </row>
    <row r="354">
      <c r="M354" s="33"/>
      <c r="V354" s="29"/>
      <c r="W354" s="29"/>
    </row>
    <row r="355">
      <c r="M355" s="33"/>
      <c r="V355" s="29"/>
      <c r="W355" s="29"/>
    </row>
    <row r="356">
      <c r="M356" s="33"/>
      <c r="V356" s="29"/>
      <c r="W356" s="29"/>
    </row>
    <row r="357">
      <c r="M357" s="33"/>
      <c r="V357" s="29"/>
      <c r="W357" s="29"/>
    </row>
    <row r="358">
      <c r="M358" s="33"/>
      <c r="V358" s="29"/>
      <c r="W358" s="29"/>
    </row>
    <row r="359">
      <c r="M359" s="33"/>
      <c r="V359" s="29"/>
      <c r="W359" s="29"/>
    </row>
    <row r="360">
      <c r="M360" s="33"/>
      <c r="V360" s="29"/>
      <c r="W360" s="29"/>
    </row>
    <row r="361">
      <c r="M361" s="33"/>
      <c r="V361" s="29"/>
      <c r="W361" s="29"/>
    </row>
    <row r="362">
      <c r="M362" s="33"/>
      <c r="V362" s="29"/>
      <c r="W362" s="29"/>
    </row>
    <row r="363">
      <c r="M363" s="33"/>
      <c r="V363" s="29"/>
      <c r="W363" s="29"/>
    </row>
    <row r="364">
      <c r="M364" s="33"/>
      <c r="V364" s="29"/>
      <c r="W364" s="29"/>
    </row>
    <row r="365">
      <c r="M365" s="33"/>
      <c r="V365" s="29"/>
      <c r="W365" s="29"/>
    </row>
    <row r="366">
      <c r="M366" s="33"/>
      <c r="V366" s="29"/>
      <c r="W366" s="29"/>
    </row>
    <row r="367">
      <c r="M367" s="33"/>
      <c r="V367" s="29"/>
      <c r="W367" s="29"/>
    </row>
    <row r="368">
      <c r="M368" s="33"/>
      <c r="V368" s="29"/>
      <c r="W368" s="29"/>
    </row>
    <row r="369">
      <c r="M369" s="33"/>
      <c r="V369" s="29"/>
      <c r="W369" s="29"/>
    </row>
    <row r="370">
      <c r="M370" s="33"/>
      <c r="V370" s="29"/>
      <c r="W370" s="29"/>
    </row>
    <row r="371">
      <c r="M371" s="33"/>
      <c r="V371" s="29"/>
      <c r="W371" s="29"/>
    </row>
    <row r="372">
      <c r="M372" s="33"/>
      <c r="V372" s="29"/>
      <c r="W372" s="29"/>
    </row>
    <row r="373">
      <c r="M373" s="33"/>
      <c r="V373" s="29"/>
      <c r="W373" s="29"/>
    </row>
    <row r="374">
      <c r="M374" s="33"/>
      <c r="V374" s="29"/>
      <c r="W374" s="29"/>
    </row>
    <row r="375">
      <c r="M375" s="33"/>
      <c r="V375" s="29"/>
      <c r="W375" s="29"/>
    </row>
    <row r="376">
      <c r="M376" s="33"/>
      <c r="V376" s="29"/>
      <c r="W376" s="29"/>
    </row>
    <row r="377">
      <c r="M377" s="33"/>
      <c r="V377" s="29"/>
      <c r="W377" s="29"/>
    </row>
    <row r="378">
      <c r="M378" s="33"/>
      <c r="V378" s="29"/>
      <c r="W378" s="29"/>
    </row>
    <row r="379">
      <c r="M379" s="33"/>
      <c r="V379" s="29"/>
      <c r="W379" s="29"/>
    </row>
    <row r="380">
      <c r="M380" s="33"/>
      <c r="V380" s="29"/>
      <c r="W380" s="29"/>
    </row>
    <row r="381">
      <c r="M381" s="33"/>
      <c r="V381" s="29"/>
      <c r="W381" s="29"/>
    </row>
    <row r="382">
      <c r="M382" s="33"/>
      <c r="V382" s="29"/>
      <c r="W382" s="29"/>
    </row>
    <row r="383">
      <c r="M383" s="33"/>
      <c r="V383" s="29"/>
      <c r="W383" s="29"/>
    </row>
    <row r="384">
      <c r="M384" s="33"/>
      <c r="V384" s="29"/>
      <c r="W384" s="29"/>
    </row>
    <row r="385">
      <c r="M385" s="33"/>
      <c r="V385" s="29"/>
      <c r="W385" s="29"/>
    </row>
    <row r="386">
      <c r="M386" s="33"/>
      <c r="V386" s="29"/>
      <c r="W386" s="29"/>
    </row>
    <row r="387">
      <c r="M387" s="33"/>
      <c r="V387" s="29"/>
      <c r="W387" s="29"/>
    </row>
    <row r="388">
      <c r="M388" s="33"/>
      <c r="V388" s="29"/>
      <c r="W388" s="29"/>
    </row>
    <row r="389">
      <c r="M389" s="33"/>
      <c r="V389" s="29"/>
      <c r="W389" s="29"/>
    </row>
    <row r="390">
      <c r="M390" s="33"/>
      <c r="V390" s="29"/>
      <c r="W390" s="29"/>
    </row>
    <row r="391">
      <c r="M391" s="33"/>
      <c r="V391" s="29"/>
      <c r="W391" s="29"/>
    </row>
    <row r="392">
      <c r="M392" s="33"/>
      <c r="V392" s="29"/>
      <c r="W392" s="29"/>
    </row>
    <row r="393">
      <c r="M393" s="33"/>
      <c r="V393" s="29"/>
      <c r="W393" s="29"/>
    </row>
    <row r="394">
      <c r="M394" s="33"/>
      <c r="V394" s="29"/>
      <c r="W394" s="29"/>
    </row>
    <row r="395">
      <c r="M395" s="33"/>
      <c r="V395" s="29"/>
      <c r="W395" s="29"/>
    </row>
    <row r="396">
      <c r="M396" s="33"/>
      <c r="V396" s="29"/>
      <c r="W396" s="29"/>
    </row>
    <row r="397">
      <c r="M397" s="33"/>
      <c r="V397" s="29"/>
      <c r="W397" s="29"/>
    </row>
    <row r="398">
      <c r="M398" s="33"/>
      <c r="V398" s="29"/>
      <c r="W398" s="29"/>
    </row>
    <row r="399">
      <c r="M399" s="33"/>
      <c r="V399" s="29"/>
      <c r="W399" s="29"/>
    </row>
    <row r="400">
      <c r="M400" s="33"/>
      <c r="V400" s="29"/>
      <c r="W400" s="29"/>
    </row>
    <row r="401">
      <c r="M401" s="33"/>
      <c r="V401" s="29"/>
      <c r="W401" s="29"/>
    </row>
    <row r="402">
      <c r="M402" s="33"/>
      <c r="V402" s="29"/>
      <c r="W402" s="29"/>
    </row>
    <row r="403">
      <c r="M403" s="33"/>
      <c r="V403" s="29"/>
      <c r="W403" s="29"/>
    </row>
    <row r="404">
      <c r="M404" s="33"/>
      <c r="V404" s="29"/>
      <c r="W404" s="29"/>
    </row>
    <row r="405">
      <c r="M405" s="33"/>
      <c r="V405" s="29"/>
      <c r="W405" s="29"/>
    </row>
    <row r="406">
      <c r="M406" s="33"/>
      <c r="V406" s="29"/>
      <c r="W406" s="29"/>
    </row>
    <row r="407">
      <c r="M407" s="33"/>
      <c r="V407" s="29"/>
      <c r="W407" s="29"/>
    </row>
    <row r="408">
      <c r="M408" s="33"/>
      <c r="V408" s="29"/>
      <c r="W408" s="29"/>
    </row>
    <row r="409">
      <c r="M409" s="33"/>
      <c r="V409" s="29"/>
      <c r="W409" s="29"/>
    </row>
    <row r="410">
      <c r="M410" s="33"/>
      <c r="V410" s="29"/>
      <c r="W410" s="29"/>
    </row>
    <row r="411">
      <c r="M411" s="33"/>
      <c r="V411" s="29"/>
      <c r="W411" s="29"/>
    </row>
    <row r="412">
      <c r="M412" s="33"/>
      <c r="V412" s="29"/>
      <c r="W412" s="29"/>
    </row>
    <row r="413">
      <c r="M413" s="33"/>
      <c r="V413" s="29"/>
      <c r="W413" s="29"/>
    </row>
    <row r="414">
      <c r="M414" s="33"/>
      <c r="V414" s="29"/>
      <c r="W414" s="29"/>
    </row>
    <row r="415">
      <c r="M415" s="33"/>
      <c r="V415" s="29"/>
      <c r="W415" s="29"/>
    </row>
    <row r="416">
      <c r="M416" s="33"/>
      <c r="V416" s="29"/>
      <c r="W416" s="29"/>
    </row>
    <row r="417">
      <c r="M417" s="33"/>
      <c r="V417" s="29"/>
      <c r="W417" s="29"/>
    </row>
    <row r="418">
      <c r="M418" s="33"/>
      <c r="V418" s="29"/>
      <c r="W418" s="29"/>
    </row>
    <row r="419">
      <c r="M419" s="33"/>
      <c r="V419" s="29"/>
      <c r="W419" s="29"/>
    </row>
    <row r="420">
      <c r="M420" s="33"/>
      <c r="V420" s="29"/>
      <c r="W420" s="29"/>
    </row>
    <row r="421">
      <c r="M421" s="33"/>
      <c r="V421" s="29"/>
      <c r="W421" s="29"/>
    </row>
    <row r="422">
      <c r="M422" s="33"/>
      <c r="V422" s="29"/>
      <c r="W422" s="29"/>
    </row>
    <row r="423">
      <c r="M423" s="33"/>
      <c r="V423" s="29"/>
      <c r="W423" s="29"/>
    </row>
    <row r="424">
      <c r="M424" s="33"/>
      <c r="V424" s="29"/>
      <c r="W424" s="29"/>
    </row>
    <row r="425">
      <c r="M425" s="33"/>
      <c r="V425" s="29"/>
      <c r="W425" s="29"/>
    </row>
    <row r="426">
      <c r="M426" s="33"/>
      <c r="V426" s="29"/>
      <c r="W426" s="29"/>
    </row>
    <row r="427">
      <c r="M427" s="33"/>
      <c r="V427" s="29"/>
      <c r="W427" s="29"/>
    </row>
    <row r="428">
      <c r="M428" s="33"/>
      <c r="V428" s="29"/>
      <c r="W428" s="29"/>
    </row>
    <row r="429">
      <c r="M429" s="33"/>
      <c r="V429" s="29"/>
      <c r="W429" s="29"/>
    </row>
    <row r="430">
      <c r="M430" s="33"/>
      <c r="V430" s="29"/>
      <c r="W430" s="29"/>
    </row>
    <row r="431">
      <c r="M431" s="33"/>
      <c r="V431" s="29"/>
      <c r="W431" s="29"/>
    </row>
    <row r="432">
      <c r="M432" s="33"/>
      <c r="V432" s="29"/>
      <c r="W432" s="29"/>
    </row>
    <row r="433">
      <c r="M433" s="33"/>
      <c r="V433" s="29"/>
      <c r="W433" s="29"/>
    </row>
    <row r="434">
      <c r="M434" s="33"/>
      <c r="V434" s="29"/>
      <c r="W434" s="29"/>
    </row>
    <row r="435">
      <c r="M435" s="33"/>
      <c r="V435" s="29"/>
      <c r="W435" s="29"/>
    </row>
    <row r="436">
      <c r="M436" s="33"/>
      <c r="V436" s="29"/>
      <c r="W436" s="29"/>
    </row>
    <row r="437">
      <c r="M437" s="33"/>
      <c r="V437" s="29"/>
      <c r="W437" s="29"/>
    </row>
    <row r="438">
      <c r="M438" s="33"/>
      <c r="V438" s="29"/>
      <c r="W438" s="29"/>
    </row>
    <row r="439">
      <c r="M439" s="33"/>
      <c r="V439" s="29"/>
      <c r="W439" s="29"/>
    </row>
    <row r="440">
      <c r="M440" s="33"/>
      <c r="V440" s="29"/>
      <c r="W440" s="29"/>
    </row>
    <row r="441">
      <c r="M441" s="33"/>
      <c r="V441" s="29"/>
      <c r="W441" s="29"/>
    </row>
    <row r="442">
      <c r="M442" s="33"/>
      <c r="V442" s="29"/>
      <c r="W442" s="29"/>
    </row>
    <row r="443">
      <c r="M443" s="33"/>
      <c r="V443" s="29"/>
      <c r="W443" s="29"/>
    </row>
    <row r="444">
      <c r="M444" s="33"/>
      <c r="V444" s="29"/>
      <c r="W444" s="29"/>
    </row>
    <row r="445">
      <c r="M445" s="33"/>
      <c r="V445" s="29"/>
      <c r="W445" s="29"/>
    </row>
    <row r="446">
      <c r="M446" s="33"/>
      <c r="V446" s="29"/>
      <c r="W446" s="29"/>
    </row>
    <row r="447">
      <c r="M447" s="33"/>
      <c r="V447" s="29"/>
      <c r="W447" s="29"/>
    </row>
    <row r="448">
      <c r="M448" s="33"/>
      <c r="V448" s="29"/>
      <c r="W448" s="29"/>
    </row>
    <row r="449">
      <c r="M449" s="33"/>
      <c r="V449" s="29"/>
      <c r="W449" s="29"/>
    </row>
    <row r="450">
      <c r="M450" s="33"/>
      <c r="V450" s="29"/>
      <c r="W450" s="29"/>
    </row>
    <row r="451">
      <c r="M451" s="33"/>
      <c r="V451" s="29"/>
      <c r="W451" s="29"/>
    </row>
    <row r="452">
      <c r="M452" s="33"/>
      <c r="V452" s="29"/>
      <c r="W452" s="29"/>
    </row>
    <row r="453">
      <c r="M453" s="33"/>
      <c r="V453" s="29"/>
      <c r="W453" s="29"/>
    </row>
    <row r="454">
      <c r="M454" s="33"/>
      <c r="V454" s="29"/>
      <c r="W454" s="29"/>
    </row>
    <row r="455">
      <c r="M455" s="33"/>
      <c r="V455" s="29"/>
      <c r="W455" s="29"/>
    </row>
    <row r="456">
      <c r="M456" s="33"/>
      <c r="V456" s="29"/>
      <c r="W456" s="29"/>
    </row>
    <row r="457">
      <c r="M457" s="33"/>
      <c r="V457" s="29"/>
      <c r="W457" s="29"/>
    </row>
    <row r="458">
      <c r="M458" s="33"/>
      <c r="V458" s="29"/>
      <c r="W458" s="29"/>
    </row>
    <row r="459">
      <c r="M459" s="33"/>
      <c r="V459" s="29"/>
      <c r="W459" s="29"/>
    </row>
    <row r="460">
      <c r="M460" s="33"/>
      <c r="V460" s="29"/>
      <c r="W460" s="29"/>
    </row>
    <row r="461">
      <c r="M461" s="33"/>
      <c r="V461" s="29"/>
      <c r="W461" s="29"/>
    </row>
    <row r="462">
      <c r="M462" s="33"/>
      <c r="V462" s="29"/>
      <c r="W462" s="29"/>
    </row>
    <row r="463">
      <c r="M463" s="33"/>
      <c r="V463" s="29"/>
      <c r="W463" s="29"/>
    </row>
    <row r="464">
      <c r="M464" s="33"/>
      <c r="V464" s="29"/>
      <c r="W464" s="29"/>
    </row>
    <row r="465">
      <c r="M465" s="33"/>
      <c r="V465" s="29"/>
      <c r="W465" s="29"/>
    </row>
    <row r="466">
      <c r="M466" s="33"/>
      <c r="V466" s="29"/>
      <c r="W466" s="29"/>
    </row>
    <row r="467">
      <c r="M467" s="33"/>
      <c r="V467" s="29"/>
      <c r="W467" s="29"/>
    </row>
    <row r="468">
      <c r="M468" s="33"/>
      <c r="V468" s="29"/>
      <c r="W468" s="29"/>
    </row>
    <row r="469">
      <c r="M469" s="33"/>
      <c r="V469" s="29"/>
      <c r="W469" s="29"/>
    </row>
    <row r="470">
      <c r="M470" s="33"/>
      <c r="V470" s="29"/>
      <c r="W470" s="29"/>
    </row>
    <row r="471">
      <c r="M471" s="33"/>
      <c r="V471" s="29"/>
      <c r="W471" s="29"/>
    </row>
    <row r="472">
      <c r="M472" s="33"/>
      <c r="V472" s="29"/>
      <c r="W472" s="29"/>
    </row>
    <row r="473">
      <c r="M473" s="33"/>
      <c r="V473" s="29"/>
      <c r="W473" s="29"/>
    </row>
    <row r="474">
      <c r="M474" s="33"/>
      <c r="V474" s="29"/>
      <c r="W474" s="29"/>
    </row>
    <row r="475">
      <c r="M475" s="33"/>
      <c r="V475" s="29"/>
      <c r="W475" s="29"/>
    </row>
    <row r="476">
      <c r="M476" s="33"/>
      <c r="V476" s="29"/>
      <c r="W476" s="29"/>
    </row>
    <row r="477">
      <c r="M477" s="33"/>
      <c r="V477" s="29"/>
      <c r="W477" s="29"/>
    </row>
    <row r="478">
      <c r="M478" s="33"/>
      <c r="V478" s="29"/>
      <c r="W478" s="29"/>
    </row>
    <row r="479">
      <c r="M479" s="33"/>
      <c r="V479" s="29"/>
      <c r="W479" s="29"/>
    </row>
    <row r="480">
      <c r="M480" s="33"/>
      <c r="V480" s="29"/>
      <c r="W480" s="29"/>
    </row>
    <row r="481">
      <c r="M481" s="33"/>
      <c r="V481" s="29"/>
      <c r="W481" s="29"/>
    </row>
    <row r="482">
      <c r="M482" s="33"/>
      <c r="V482" s="29"/>
      <c r="W482" s="29"/>
    </row>
    <row r="483">
      <c r="M483" s="33"/>
      <c r="V483" s="29"/>
      <c r="W483" s="29"/>
    </row>
    <row r="484">
      <c r="M484" s="33"/>
      <c r="V484" s="29"/>
      <c r="W484" s="29"/>
    </row>
    <row r="485">
      <c r="M485" s="33"/>
      <c r="V485" s="29"/>
      <c r="W485" s="29"/>
    </row>
    <row r="486">
      <c r="M486" s="33"/>
      <c r="V486" s="29"/>
      <c r="W486" s="29"/>
    </row>
    <row r="487">
      <c r="M487" s="33"/>
      <c r="V487" s="29"/>
      <c r="W487" s="29"/>
    </row>
    <row r="488">
      <c r="M488" s="33"/>
      <c r="V488" s="29"/>
      <c r="W488" s="29"/>
    </row>
    <row r="489">
      <c r="M489" s="33"/>
      <c r="V489" s="29"/>
      <c r="W489" s="29"/>
    </row>
    <row r="490">
      <c r="M490" s="33"/>
      <c r="V490" s="29"/>
      <c r="W490" s="29"/>
    </row>
    <row r="491">
      <c r="M491" s="33"/>
      <c r="V491" s="29"/>
      <c r="W491" s="29"/>
    </row>
    <row r="492">
      <c r="M492" s="33"/>
      <c r="V492" s="29"/>
      <c r="W492" s="29"/>
    </row>
    <row r="493">
      <c r="M493" s="33"/>
      <c r="V493" s="29"/>
      <c r="W493" s="29"/>
    </row>
    <row r="494">
      <c r="M494" s="33"/>
      <c r="V494" s="29"/>
      <c r="W494" s="29"/>
    </row>
    <row r="495">
      <c r="M495" s="33"/>
      <c r="V495" s="29"/>
      <c r="W495" s="29"/>
    </row>
    <row r="496">
      <c r="M496" s="33"/>
      <c r="V496" s="29"/>
      <c r="W496" s="29"/>
    </row>
    <row r="497">
      <c r="M497" s="33"/>
      <c r="V497" s="29"/>
      <c r="W497" s="29"/>
    </row>
    <row r="498">
      <c r="M498" s="33"/>
      <c r="V498" s="29"/>
      <c r="W498" s="29"/>
    </row>
    <row r="499">
      <c r="M499" s="33"/>
      <c r="V499" s="29"/>
      <c r="W499" s="29"/>
    </row>
    <row r="500">
      <c r="M500" s="33"/>
      <c r="V500" s="29"/>
      <c r="W500" s="29"/>
    </row>
    <row r="501">
      <c r="M501" s="33"/>
      <c r="V501" s="29"/>
      <c r="W501" s="29"/>
    </row>
    <row r="502">
      <c r="M502" s="33"/>
      <c r="V502" s="29"/>
      <c r="W502" s="29"/>
    </row>
    <row r="503">
      <c r="M503" s="33"/>
      <c r="V503" s="29"/>
      <c r="W503" s="29"/>
    </row>
    <row r="504">
      <c r="M504" s="33"/>
      <c r="V504" s="29"/>
      <c r="W504" s="29"/>
    </row>
    <row r="505">
      <c r="M505" s="33"/>
      <c r="V505" s="29"/>
      <c r="W505" s="29"/>
    </row>
    <row r="506">
      <c r="M506" s="33"/>
      <c r="V506" s="29"/>
      <c r="W506" s="29"/>
    </row>
    <row r="507">
      <c r="M507" s="33"/>
      <c r="V507" s="29"/>
      <c r="W507" s="29"/>
    </row>
    <row r="508">
      <c r="M508" s="33"/>
      <c r="V508" s="29"/>
      <c r="W508" s="29"/>
    </row>
    <row r="509">
      <c r="M509" s="33"/>
      <c r="V509" s="29"/>
      <c r="W509" s="29"/>
    </row>
    <row r="510">
      <c r="M510" s="33"/>
      <c r="V510" s="29"/>
      <c r="W510" s="29"/>
    </row>
    <row r="511">
      <c r="M511" s="33"/>
      <c r="V511" s="29"/>
      <c r="W511" s="29"/>
    </row>
    <row r="512">
      <c r="M512" s="33"/>
      <c r="V512" s="29"/>
      <c r="W512" s="29"/>
    </row>
    <row r="513">
      <c r="M513" s="33"/>
      <c r="V513" s="29"/>
      <c r="W513" s="29"/>
    </row>
    <row r="514">
      <c r="M514" s="33"/>
      <c r="V514" s="29"/>
      <c r="W514" s="29"/>
    </row>
    <row r="515">
      <c r="M515" s="33"/>
      <c r="V515" s="29"/>
      <c r="W515" s="29"/>
    </row>
    <row r="516">
      <c r="M516" s="33"/>
      <c r="V516" s="29"/>
      <c r="W516" s="29"/>
    </row>
    <row r="517">
      <c r="M517" s="33"/>
      <c r="V517" s="29"/>
      <c r="W517" s="29"/>
    </row>
    <row r="518">
      <c r="M518" s="33"/>
      <c r="V518" s="29"/>
      <c r="W518" s="29"/>
    </row>
    <row r="519">
      <c r="M519" s="33"/>
      <c r="V519" s="29"/>
      <c r="W519" s="29"/>
    </row>
    <row r="520">
      <c r="M520" s="33"/>
      <c r="V520" s="29"/>
      <c r="W520" s="29"/>
    </row>
    <row r="521">
      <c r="M521" s="33"/>
      <c r="V521" s="29"/>
      <c r="W521" s="29"/>
    </row>
    <row r="522">
      <c r="M522" s="33"/>
      <c r="V522" s="29"/>
      <c r="W522" s="29"/>
    </row>
    <row r="523">
      <c r="M523" s="33"/>
      <c r="V523" s="29"/>
      <c r="W523" s="29"/>
    </row>
    <row r="524">
      <c r="M524" s="33"/>
      <c r="V524" s="29"/>
      <c r="W524" s="29"/>
    </row>
    <row r="525">
      <c r="M525" s="33"/>
      <c r="V525" s="29"/>
      <c r="W525" s="29"/>
    </row>
    <row r="526">
      <c r="M526" s="33"/>
      <c r="V526" s="29"/>
      <c r="W526" s="29"/>
    </row>
    <row r="527">
      <c r="M527" s="33"/>
      <c r="V527" s="29"/>
      <c r="W527" s="29"/>
    </row>
    <row r="528">
      <c r="M528" s="33"/>
      <c r="V528" s="29"/>
      <c r="W528" s="29"/>
    </row>
    <row r="529">
      <c r="M529" s="33"/>
      <c r="V529" s="29"/>
      <c r="W529" s="29"/>
    </row>
    <row r="530">
      <c r="M530" s="33"/>
      <c r="V530" s="29"/>
      <c r="W530" s="29"/>
    </row>
    <row r="531">
      <c r="M531" s="33"/>
      <c r="V531" s="29"/>
      <c r="W531" s="29"/>
    </row>
    <row r="532">
      <c r="M532" s="33"/>
      <c r="V532" s="29"/>
      <c r="W532" s="29"/>
    </row>
    <row r="533">
      <c r="M533" s="33"/>
      <c r="V533" s="29"/>
      <c r="W533" s="29"/>
    </row>
    <row r="534">
      <c r="M534" s="33"/>
      <c r="V534" s="29"/>
      <c r="W534" s="29"/>
    </row>
    <row r="535">
      <c r="M535" s="33"/>
      <c r="V535" s="29"/>
      <c r="W535" s="29"/>
    </row>
    <row r="536">
      <c r="M536" s="33"/>
      <c r="V536" s="29"/>
      <c r="W536" s="29"/>
    </row>
    <row r="537">
      <c r="M537" s="33"/>
      <c r="V537" s="29"/>
      <c r="W537" s="29"/>
    </row>
    <row r="538">
      <c r="M538" s="33"/>
      <c r="V538" s="29"/>
      <c r="W538" s="29"/>
    </row>
    <row r="539">
      <c r="M539" s="33"/>
      <c r="V539" s="29"/>
      <c r="W539" s="29"/>
    </row>
    <row r="540">
      <c r="M540" s="33"/>
      <c r="V540" s="29"/>
      <c r="W540" s="29"/>
    </row>
    <row r="541">
      <c r="M541" s="33"/>
      <c r="V541" s="29"/>
      <c r="W541" s="29"/>
    </row>
    <row r="542">
      <c r="M542" s="33"/>
      <c r="V542" s="29"/>
      <c r="W542" s="29"/>
    </row>
    <row r="543">
      <c r="M543" s="33"/>
      <c r="V543" s="29"/>
      <c r="W543" s="29"/>
    </row>
    <row r="544">
      <c r="M544" s="33"/>
      <c r="V544" s="29"/>
      <c r="W544" s="29"/>
    </row>
    <row r="545">
      <c r="M545" s="33"/>
      <c r="V545" s="29"/>
      <c r="W545" s="29"/>
    </row>
    <row r="546">
      <c r="M546" s="33"/>
      <c r="V546" s="29"/>
      <c r="W546" s="29"/>
    </row>
    <row r="547">
      <c r="M547" s="33"/>
      <c r="V547" s="29"/>
      <c r="W547" s="29"/>
    </row>
    <row r="548">
      <c r="M548" s="33"/>
      <c r="V548" s="29"/>
      <c r="W548" s="29"/>
    </row>
    <row r="549">
      <c r="M549" s="33"/>
      <c r="V549" s="29"/>
      <c r="W549" s="29"/>
    </row>
    <row r="550">
      <c r="M550" s="33"/>
      <c r="V550" s="29"/>
      <c r="W550" s="29"/>
    </row>
    <row r="551">
      <c r="M551" s="33"/>
      <c r="V551" s="29"/>
      <c r="W551" s="29"/>
    </row>
    <row r="552">
      <c r="M552" s="33"/>
      <c r="V552" s="29"/>
      <c r="W552" s="29"/>
    </row>
    <row r="553">
      <c r="M553" s="33"/>
      <c r="V553" s="29"/>
      <c r="W553" s="29"/>
    </row>
    <row r="554">
      <c r="M554" s="33"/>
      <c r="V554" s="29"/>
      <c r="W554" s="29"/>
    </row>
    <row r="555">
      <c r="M555" s="33"/>
      <c r="V555" s="29"/>
      <c r="W555" s="29"/>
    </row>
    <row r="556">
      <c r="M556" s="33"/>
      <c r="V556" s="29"/>
      <c r="W556" s="29"/>
    </row>
    <row r="557">
      <c r="M557" s="33"/>
      <c r="V557" s="29"/>
      <c r="W557" s="29"/>
    </row>
    <row r="558">
      <c r="M558" s="33"/>
      <c r="V558" s="29"/>
      <c r="W558" s="29"/>
    </row>
    <row r="559">
      <c r="M559" s="33"/>
      <c r="V559" s="29"/>
      <c r="W559" s="29"/>
    </row>
    <row r="560">
      <c r="M560" s="33"/>
      <c r="V560" s="29"/>
      <c r="W560" s="29"/>
    </row>
    <row r="561">
      <c r="M561" s="33"/>
      <c r="V561" s="29"/>
      <c r="W561" s="29"/>
    </row>
    <row r="562">
      <c r="M562" s="33"/>
      <c r="V562" s="29"/>
      <c r="W562" s="29"/>
    </row>
    <row r="563">
      <c r="M563" s="33"/>
      <c r="V563" s="29"/>
      <c r="W563" s="29"/>
    </row>
    <row r="564">
      <c r="M564" s="33"/>
      <c r="V564" s="29"/>
      <c r="W564" s="29"/>
    </row>
    <row r="565">
      <c r="M565" s="33"/>
      <c r="V565" s="29"/>
      <c r="W565" s="29"/>
    </row>
    <row r="566">
      <c r="M566" s="33"/>
      <c r="V566" s="29"/>
      <c r="W566" s="29"/>
    </row>
    <row r="567">
      <c r="M567" s="33"/>
      <c r="V567" s="29"/>
      <c r="W567" s="29"/>
    </row>
    <row r="568">
      <c r="M568" s="33"/>
      <c r="V568" s="29"/>
      <c r="W568" s="29"/>
    </row>
    <row r="569">
      <c r="M569" s="33"/>
      <c r="V569" s="29"/>
      <c r="W569" s="29"/>
    </row>
    <row r="570">
      <c r="M570" s="33"/>
      <c r="V570" s="29"/>
      <c r="W570" s="29"/>
    </row>
    <row r="571">
      <c r="M571" s="33"/>
      <c r="V571" s="29"/>
      <c r="W571" s="29"/>
    </row>
    <row r="572">
      <c r="M572" s="33"/>
      <c r="V572" s="29"/>
      <c r="W572" s="29"/>
    </row>
    <row r="573">
      <c r="M573" s="33"/>
      <c r="V573" s="29"/>
      <c r="W573" s="29"/>
    </row>
    <row r="574">
      <c r="M574" s="33"/>
      <c r="V574" s="29"/>
      <c r="W574" s="29"/>
    </row>
    <row r="575">
      <c r="M575" s="33"/>
      <c r="V575" s="29"/>
      <c r="W575" s="29"/>
    </row>
    <row r="576">
      <c r="M576" s="33"/>
      <c r="V576" s="29"/>
      <c r="W576" s="29"/>
    </row>
    <row r="577">
      <c r="M577" s="33"/>
      <c r="V577" s="29"/>
      <c r="W577" s="29"/>
    </row>
    <row r="578">
      <c r="M578" s="33"/>
      <c r="V578" s="29"/>
      <c r="W578" s="29"/>
    </row>
    <row r="579">
      <c r="M579" s="33"/>
      <c r="V579" s="29"/>
      <c r="W579" s="29"/>
    </row>
    <row r="580">
      <c r="M580" s="33"/>
      <c r="V580" s="29"/>
      <c r="W580" s="29"/>
    </row>
    <row r="581">
      <c r="M581" s="33"/>
      <c r="V581" s="29"/>
      <c r="W581" s="29"/>
    </row>
    <row r="582">
      <c r="M582" s="33"/>
      <c r="V582" s="29"/>
      <c r="W582" s="29"/>
    </row>
    <row r="583">
      <c r="M583" s="33"/>
      <c r="V583" s="29"/>
      <c r="W583" s="29"/>
    </row>
    <row r="584">
      <c r="M584" s="33"/>
      <c r="V584" s="29"/>
      <c r="W584" s="29"/>
    </row>
    <row r="585">
      <c r="M585" s="33"/>
      <c r="V585" s="29"/>
      <c r="W585" s="29"/>
    </row>
    <row r="586">
      <c r="M586" s="33"/>
      <c r="V586" s="29"/>
      <c r="W586" s="29"/>
    </row>
    <row r="587">
      <c r="M587" s="33"/>
      <c r="V587" s="29"/>
      <c r="W587" s="29"/>
    </row>
    <row r="588">
      <c r="M588" s="33"/>
      <c r="V588" s="29"/>
      <c r="W588" s="29"/>
    </row>
    <row r="589">
      <c r="M589" s="33"/>
      <c r="V589" s="29"/>
      <c r="W589" s="29"/>
    </row>
    <row r="590">
      <c r="M590" s="33"/>
      <c r="V590" s="29"/>
      <c r="W590" s="29"/>
    </row>
    <row r="591">
      <c r="M591" s="33"/>
      <c r="V591" s="29"/>
      <c r="W591" s="29"/>
    </row>
    <row r="592">
      <c r="M592" s="33"/>
      <c r="V592" s="29"/>
      <c r="W592" s="29"/>
    </row>
    <row r="593">
      <c r="M593" s="33"/>
      <c r="V593" s="29"/>
      <c r="W593" s="29"/>
    </row>
    <row r="594">
      <c r="M594" s="33"/>
      <c r="V594" s="29"/>
      <c r="W594" s="29"/>
    </row>
    <row r="595">
      <c r="M595" s="33"/>
      <c r="V595" s="29"/>
      <c r="W595" s="29"/>
    </row>
    <row r="596">
      <c r="M596" s="33"/>
      <c r="V596" s="29"/>
      <c r="W596" s="29"/>
    </row>
    <row r="597">
      <c r="M597" s="33"/>
      <c r="V597" s="29"/>
      <c r="W597" s="29"/>
    </row>
    <row r="598">
      <c r="M598" s="33"/>
      <c r="V598" s="29"/>
      <c r="W598" s="29"/>
    </row>
    <row r="599">
      <c r="M599" s="33"/>
      <c r="V599" s="29"/>
      <c r="W599" s="29"/>
    </row>
    <row r="600">
      <c r="M600" s="33"/>
      <c r="V600" s="29"/>
      <c r="W600" s="29"/>
    </row>
    <row r="601">
      <c r="M601" s="33"/>
      <c r="V601" s="29"/>
      <c r="W601" s="29"/>
    </row>
    <row r="602">
      <c r="M602" s="33"/>
      <c r="V602" s="29"/>
      <c r="W602" s="29"/>
    </row>
    <row r="603">
      <c r="M603" s="33"/>
      <c r="V603" s="29"/>
      <c r="W603" s="29"/>
    </row>
    <row r="604">
      <c r="M604" s="33"/>
      <c r="V604" s="29"/>
      <c r="W604" s="29"/>
    </row>
    <row r="605">
      <c r="M605" s="33"/>
      <c r="V605" s="29"/>
      <c r="W605" s="29"/>
    </row>
    <row r="606">
      <c r="M606" s="33"/>
      <c r="V606" s="29"/>
      <c r="W606" s="29"/>
    </row>
    <row r="607">
      <c r="M607" s="33"/>
      <c r="V607" s="29"/>
      <c r="W607" s="29"/>
    </row>
    <row r="608">
      <c r="M608" s="33"/>
      <c r="V608" s="29"/>
      <c r="W608" s="29"/>
    </row>
    <row r="609">
      <c r="M609" s="33"/>
      <c r="V609" s="29"/>
      <c r="W609" s="29"/>
    </row>
    <row r="610">
      <c r="M610" s="33"/>
      <c r="V610" s="29"/>
      <c r="W610" s="29"/>
    </row>
    <row r="611">
      <c r="M611" s="33"/>
      <c r="V611" s="29"/>
      <c r="W611" s="29"/>
    </row>
    <row r="612">
      <c r="M612" s="33"/>
      <c r="V612" s="29"/>
      <c r="W612" s="29"/>
    </row>
    <row r="613">
      <c r="M613" s="33"/>
      <c r="V613" s="29"/>
      <c r="W613" s="29"/>
    </row>
    <row r="614">
      <c r="M614" s="33"/>
      <c r="V614" s="29"/>
      <c r="W614" s="29"/>
    </row>
    <row r="615">
      <c r="M615" s="33"/>
      <c r="V615" s="29"/>
      <c r="W615" s="29"/>
    </row>
    <row r="616">
      <c r="M616" s="33"/>
      <c r="V616" s="29"/>
      <c r="W616" s="29"/>
    </row>
    <row r="617">
      <c r="M617" s="33"/>
      <c r="V617" s="29"/>
      <c r="W617" s="29"/>
    </row>
    <row r="618">
      <c r="M618" s="33"/>
      <c r="V618" s="29"/>
      <c r="W618" s="29"/>
    </row>
    <row r="619">
      <c r="M619" s="33"/>
      <c r="V619" s="29"/>
      <c r="W619" s="29"/>
    </row>
    <row r="620">
      <c r="M620" s="33"/>
      <c r="V620" s="29"/>
      <c r="W620" s="29"/>
    </row>
    <row r="621">
      <c r="M621" s="33"/>
      <c r="V621" s="29"/>
      <c r="W621" s="29"/>
    </row>
    <row r="622">
      <c r="M622" s="33"/>
      <c r="V622" s="29"/>
      <c r="W622" s="29"/>
    </row>
    <row r="623">
      <c r="M623" s="33"/>
      <c r="V623" s="29"/>
      <c r="W623" s="29"/>
    </row>
    <row r="624">
      <c r="M624" s="33"/>
      <c r="V624" s="29"/>
      <c r="W624" s="29"/>
    </row>
    <row r="625">
      <c r="M625" s="33"/>
      <c r="V625" s="29"/>
      <c r="W625" s="29"/>
    </row>
    <row r="626">
      <c r="M626" s="33"/>
      <c r="V626" s="29"/>
      <c r="W626" s="29"/>
    </row>
    <row r="627">
      <c r="M627" s="33"/>
      <c r="V627" s="29"/>
      <c r="W627" s="29"/>
    </row>
    <row r="628">
      <c r="M628" s="33"/>
      <c r="V628" s="29"/>
      <c r="W628" s="29"/>
    </row>
    <row r="629">
      <c r="M629" s="33"/>
      <c r="V629" s="29"/>
      <c r="W629" s="29"/>
    </row>
    <row r="630">
      <c r="M630" s="33"/>
      <c r="V630" s="29"/>
      <c r="W630" s="29"/>
    </row>
    <row r="631">
      <c r="M631" s="33"/>
      <c r="V631" s="29"/>
      <c r="W631" s="29"/>
    </row>
    <row r="632">
      <c r="M632" s="33"/>
      <c r="V632" s="29"/>
      <c r="W632" s="29"/>
    </row>
    <row r="633">
      <c r="M633" s="33"/>
      <c r="V633" s="29"/>
      <c r="W633" s="29"/>
    </row>
    <row r="634">
      <c r="M634" s="33"/>
      <c r="V634" s="29"/>
      <c r="W634" s="29"/>
    </row>
    <row r="635">
      <c r="M635" s="33"/>
      <c r="V635" s="29"/>
      <c r="W635" s="29"/>
    </row>
    <row r="636">
      <c r="M636" s="33"/>
      <c r="V636" s="29"/>
      <c r="W636" s="29"/>
    </row>
    <row r="637">
      <c r="M637" s="33"/>
      <c r="V637" s="29"/>
      <c r="W637" s="29"/>
    </row>
    <row r="638">
      <c r="M638" s="33"/>
      <c r="V638" s="29"/>
      <c r="W638" s="29"/>
    </row>
    <row r="639">
      <c r="M639" s="33"/>
      <c r="V639" s="29"/>
      <c r="W639" s="29"/>
    </row>
    <row r="640">
      <c r="M640" s="33"/>
      <c r="V640" s="29"/>
      <c r="W640" s="29"/>
    </row>
    <row r="641">
      <c r="M641" s="33"/>
      <c r="V641" s="29"/>
      <c r="W641" s="29"/>
    </row>
    <row r="642">
      <c r="M642" s="33"/>
      <c r="V642" s="29"/>
      <c r="W642" s="29"/>
    </row>
    <row r="643">
      <c r="M643" s="33"/>
      <c r="V643" s="29"/>
      <c r="W643" s="29"/>
    </row>
    <row r="644">
      <c r="M644" s="33"/>
      <c r="V644" s="29"/>
      <c r="W644" s="29"/>
    </row>
    <row r="645">
      <c r="M645" s="33"/>
      <c r="V645" s="29"/>
      <c r="W645" s="29"/>
    </row>
    <row r="646">
      <c r="M646" s="33"/>
      <c r="V646" s="29"/>
      <c r="W646" s="29"/>
    </row>
    <row r="647">
      <c r="M647" s="33"/>
      <c r="V647" s="29"/>
      <c r="W647" s="29"/>
    </row>
    <row r="648">
      <c r="M648" s="33"/>
      <c r="V648" s="29"/>
      <c r="W648" s="29"/>
    </row>
    <row r="649">
      <c r="M649" s="33"/>
      <c r="V649" s="29"/>
      <c r="W649" s="29"/>
    </row>
    <row r="650">
      <c r="M650" s="33"/>
      <c r="V650" s="29"/>
      <c r="W650" s="29"/>
    </row>
    <row r="651">
      <c r="M651" s="33"/>
      <c r="V651" s="29"/>
      <c r="W651" s="29"/>
    </row>
    <row r="652">
      <c r="M652" s="33"/>
      <c r="V652" s="29"/>
      <c r="W652" s="29"/>
    </row>
    <row r="653">
      <c r="M653" s="33"/>
      <c r="V653" s="29"/>
      <c r="W653" s="29"/>
    </row>
    <row r="654">
      <c r="M654" s="33"/>
      <c r="V654" s="29"/>
      <c r="W654" s="29"/>
    </row>
    <row r="655">
      <c r="M655" s="33"/>
      <c r="V655" s="29"/>
      <c r="W655" s="29"/>
    </row>
    <row r="656">
      <c r="M656" s="33"/>
      <c r="V656" s="29"/>
      <c r="W656" s="29"/>
    </row>
    <row r="657">
      <c r="M657" s="33"/>
      <c r="V657" s="29"/>
      <c r="W657" s="29"/>
    </row>
    <row r="658">
      <c r="M658" s="33"/>
      <c r="V658" s="29"/>
      <c r="W658" s="29"/>
    </row>
    <row r="659">
      <c r="M659" s="33"/>
      <c r="V659" s="29"/>
      <c r="W659" s="29"/>
    </row>
    <row r="660">
      <c r="M660" s="33"/>
      <c r="V660" s="29"/>
      <c r="W660" s="29"/>
    </row>
    <row r="661">
      <c r="M661" s="33"/>
      <c r="V661" s="29"/>
      <c r="W661" s="29"/>
    </row>
    <row r="662">
      <c r="M662" s="33"/>
      <c r="V662" s="29"/>
      <c r="W662" s="29"/>
    </row>
    <row r="663">
      <c r="M663" s="33"/>
      <c r="V663" s="29"/>
      <c r="W663" s="29"/>
    </row>
    <row r="664">
      <c r="M664" s="33"/>
      <c r="V664" s="29"/>
      <c r="W664" s="29"/>
    </row>
    <row r="665">
      <c r="M665" s="33"/>
      <c r="V665" s="29"/>
      <c r="W665" s="29"/>
    </row>
    <row r="666">
      <c r="M666" s="33"/>
      <c r="V666" s="29"/>
      <c r="W666" s="29"/>
    </row>
    <row r="667">
      <c r="M667" s="33"/>
      <c r="V667" s="29"/>
      <c r="W667" s="29"/>
    </row>
    <row r="668">
      <c r="M668" s="33"/>
      <c r="V668" s="29"/>
      <c r="W668" s="29"/>
    </row>
    <row r="669">
      <c r="M669" s="33"/>
      <c r="V669" s="29"/>
      <c r="W669" s="29"/>
    </row>
    <row r="670">
      <c r="M670" s="33"/>
      <c r="V670" s="29"/>
      <c r="W670" s="29"/>
    </row>
    <row r="671">
      <c r="M671" s="33"/>
      <c r="V671" s="29"/>
      <c r="W671" s="29"/>
    </row>
    <row r="672">
      <c r="M672" s="33"/>
      <c r="V672" s="29"/>
      <c r="W672" s="29"/>
    </row>
    <row r="673">
      <c r="M673" s="33"/>
      <c r="V673" s="29"/>
      <c r="W673" s="29"/>
    </row>
    <row r="674">
      <c r="M674" s="33"/>
      <c r="V674" s="29"/>
      <c r="W674" s="29"/>
    </row>
    <row r="675">
      <c r="M675" s="33"/>
      <c r="V675" s="29"/>
      <c r="W675" s="29"/>
    </row>
    <row r="676">
      <c r="M676" s="33"/>
      <c r="V676" s="29"/>
      <c r="W676" s="29"/>
    </row>
    <row r="677">
      <c r="M677" s="33"/>
      <c r="V677" s="29"/>
      <c r="W677" s="29"/>
    </row>
    <row r="678">
      <c r="M678" s="33"/>
      <c r="V678" s="29"/>
      <c r="W678" s="29"/>
    </row>
    <row r="679">
      <c r="M679" s="33"/>
      <c r="V679" s="29"/>
      <c r="W679" s="29"/>
    </row>
    <row r="680">
      <c r="M680" s="33"/>
      <c r="V680" s="29"/>
      <c r="W680" s="29"/>
    </row>
    <row r="681">
      <c r="M681" s="33"/>
      <c r="V681" s="29"/>
      <c r="W681" s="29"/>
    </row>
    <row r="682">
      <c r="M682" s="33"/>
      <c r="V682" s="29"/>
      <c r="W682" s="29"/>
    </row>
    <row r="683">
      <c r="M683" s="33"/>
      <c r="V683" s="29"/>
      <c r="W683" s="29"/>
    </row>
    <row r="684">
      <c r="M684" s="33"/>
      <c r="V684" s="29"/>
      <c r="W684" s="29"/>
    </row>
    <row r="685">
      <c r="M685" s="33"/>
      <c r="V685" s="29"/>
      <c r="W685" s="29"/>
    </row>
    <row r="686">
      <c r="M686" s="33"/>
      <c r="V686" s="29"/>
      <c r="W686" s="29"/>
    </row>
    <row r="687">
      <c r="M687" s="33"/>
      <c r="V687" s="29"/>
      <c r="W687" s="29"/>
    </row>
    <row r="688">
      <c r="M688" s="33"/>
      <c r="V688" s="29"/>
      <c r="W688" s="29"/>
    </row>
    <row r="689">
      <c r="M689" s="33"/>
      <c r="V689" s="29"/>
      <c r="W689" s="29"/>
    </row>
    <row r="690">
      <c r="M690" s="33"/>
      <c r="V690" s="29"/>
      <c r="W690" s="29"/>
    </row>
    <row r="691">
      <c r="M691" s="33"/>
      <c r="V691" s="29"/>
      <c r="W691" s="29"/>
    </row>
    <row r="692">
      <c r="M692" s="33"/>
      <c r="V692" s="29"/>
      <c r="W692" s="29"/>
    </row>
    <row r="693">
      <c r="M693" s="33"/>
      <c r="V693" s="29"/>
      <c r="W693" s="29"/>
    </row>
    <row r="694">
      <c r="M694" s="33"/>
      <c r="V694" s="29"/>
      <c r="W694" s="29"/>
    </row>
    <row r="695">
      <c r="M695" s="33"/>
      <c r="V695" s="29"/>
      <c r="W695" s="29"/>
    </row>
    <row r="696">
      <c r="M696" s="33"/>
      <c r="V696" s="29"/>
      <c r="W696" s="29"/>
    </row>
    <row r="697">
      <c r="M697" s="33"/>
      <c r="V697" s="29"/>
      <c r="W697" s="29"/>
    </row>
    <row r="698">
      <c r="M698" s="33"/>
      <c r="V698" s="29"/>
      <c r="W698" s="29"/>
    </row>
    <row r="699">
      <c r="M699" s="33"/>
      <c r="V699" s="29"/>
      <c r="W699" s="29"/>
    </row>
    <row r="700">
      <c r="M700" s="33"/>
      <c r="V700" s="29"/>
      <c r="W700" s="29"/>
    </row>
    <row r="701">
      <c r="M701" s="33"/>
      <c r="V701" s="29"/>
      <c r="W701" s="29"/>
    </row>
    <row r="702">
      <c r="M702" s="33"/>
      <c r="V702" s="29"/>
      <c r="W702" s="29"/>
    </row>
    <row r="703">
      <c r="M703" s="33"/>
      <c r="V703" s="29"/>
      <c r="W703" s="29"/>
    </row>
    <row r="704">
      <c r="M704" s="33"/>
      <c r="V704" s="29"/>
      <c r="W704" s="29"/>
    </row>
    <row r="705">
      <c r="M705" s="33"/>
      <c r="V705" s="29"/>
      <c r="W705" s="29"/>
    </row>
    <row r="706">
      <c r="M706" s="33"/>
      <c r="V706" s="29"/>
      <c r="W706" s="29"/>
    </row>
    <row r="707">
      <c r="M707" s="33"/>
      <c r="V707" s="29"/>
      <c r="W707" s="29"/>
    </row>
    <row r="708">
      <c r="M708" s="33"/>
      <c r="V708" s="29"/>
      <c r="W708" s="29"/>
    </row>
    <row r="709">
      <c r="M709" s="33"/>
      <c r="V709" s="29"/>
      <c r="W709" s="29"/>
    </row>
    <row r="710">
      <c r="M710" s="33"/>
      <c r="V710" s="29"/>
      <c r="W710" s="29"/>
    </row>
    <row r="711">
      <c r="M711" s="33"/>
      <c r="V711" s="29"/>
      <c r="W711" s="29"/>
    </row>
    <row r="712">
      <c r="M712" s="33"/>
      <c r="V712" s="29"/>
      <c r="W712" s="29"/>
    </row>
    <row r="713">
      <c r="M713" s="33"/>
      <c r="V713" s="29"/>
      <c r="W713" s="29"/>
    </row>
    <row r="714">
      <c r="M714" s="33"/>
      <c r="V714" s="29"/>
      <c r="W714" s="29"/>
    </row>
    <row r="715">
      <c r="M715" s="33"/>
      <c r="V715" s="29"/>
      <c r="W715" s="29"/>
    </row>
    <row r="716">
      <c r="M716" s="33"/>
      <c r="V716" s="29"/>
      <c r="W716" s="29"/>
    </row>
    <row r="717">
      <c r="M717" s="33"/>
      <c r="V717" s="29"/>
      <c r="W717" s="29"/>
    </row>
    <row r="718">
      <c r="M718" s="33"/>
      <c r="V718" s="29"/>
      <c r="W718" s="29"/>
    </row>
    <row r="719">
      <c r="M719" s="33"/>
      <c r="V719" s="29"/>
      <c r="W719" s="29"/>
    </row>
    <row r="720">
      <c r="M720" s="33"/>
      <c r="V720" s="29"/>
      <c r="W720" s="29"/>
    </row>
    <row r="721">
      <c r="M721" s="33"/>
      <c r="V721" s="29"/>
      <c r="W721" s="29"/>
    </row>
    <row r="722">
      <c r="M722" s="33"/>
      <c r="V722" s="29"/>
      <c r="W722" s="29"/>
    </row>
    <row r="723">
      <c r="M723" s="33"/>
      <c r="V723" s="29"/>
      <c r="W723" s="29"/>
    </row>
    <row r="724">
      <c r="M724" s="33"/>
      <c r="V724" s="29"/>
      <c r="W724" s="29"/>
    </row>
    <row r="725">
      <c r="M725" s="33"/>
      <c r="V725" s="29"/>
      <c r="W725" s="29"/>
    </row>
    <row r="726">
      <c r="M726" s="33"/>
      <c r="V726" s="29"/>
      <c r="W726" s="29"/>
    </row>
    <row r="727">
      <c r="M727" s="33"/>
      <c r="V727" s="29"/>
      <c r="W727" s="29"/>
    </row>
    <row r="728">
      <c r="M728" s="33"/>
      <c r="V728" s="29"/>
      <c r="W728" s="29"/>
    </row>
    <row r="729">
      <c r="M729" s="33"/>
      <c r="V729" s="29"/>
      <c r="W729" s="29"/>
    </row>
    <row r="730">
      <c r="M730" s="33"/>
      <c r="V730" s="29"/>
      <c r="W730" s="29"/>
    </row>
    <row r="731">
      <c r="M731" s="33"/>
      <c r="V731" s="29"/>
      <c r="W731" s="29"/>
    </row>
    <row r="732">
      <c r="M732" s="33"/>
      <c r="V732" s="29"/>
      <c r="W732" s="29"/>
    </row>
    <row r="733">
      <c r="M733" s="33"/>
      <c r="V733" s="29"/>
      <c r="W733" s="29"/>
    </row>
    <row r="734">
      <c r="M734" s="33"/>
      <c r="V734" s="29"/>
      <c r="W734" s="29"/>
    </row>
    <row r="735">
      <c r="M735" s="33"/>
      <c r="V735" s="29"/>
      <c r="W735" s="29"/>
    </row>
    <row r="736">
      <c r="M736" s="33"/>
      <c r="V736" s="29"/>
      <c r="W736" s="29"/>
    </row>
    <row r="737">
      <c r="M737" s="33"/>
      <c r="V737" s="29"/>
      <c r="W737" s="29"/>
    </row>
    <row r="738">
      <c r="M738" s="33"/>
      <c r="V738" s="29"/>
      <c r="W738" s="29"/>
    </row>
    <row r="739">
      <c r="M739" s="33"/>
      <c r="V739" s="29"/>
      <c r="W739" s="29"/>
    </row>
    <row r="740">
      <c r="M740" s="33"/>
      <c r="V740" s="29"/>
      <c r="W740" s="29"/>
    </row>
    <row r="741">
      <c r="M741" s="33"/>
      <c r="V741" s="29"/>
      <c r="W741" s="29"/>
    </row>
    <row r="742">
      <c r="M742" s="33"/>
      <c r="V742" s="29"/>
      <c r="W742" s="29"/>
    </row>
    <row r="743">
      <c r="M743" s="33"/>
      <c r="V743" s="29"/>
      <c r="W743" s="29"/>
    </row>
    <row r="744">
      <c r="M744" s="33"/>
      <c r="V744" s="29"/>
      <c r="W744" s="29"/>
    </row>
    <row r="745">
      <c r="M745" s="33"/>
      <c r="V745" s="29"/>
      <c r="W745" s="29"/>
    </row>
    <row r="746">
      <c r="M746" s="33"/>
      <c r="V746" s="29"/>
      <c r="W746" s="29"/>
    </row>
    <row r="747">
      <c r="M747" s="33"/>
      <c r="V747" s="29"/>
      <c r="W747" s="29"/>
    </row>
    <row r="748">
      <c r="M748" s="33"/>
      <c r="V748" s="29"/>
      <c r="W748" s="29"/>
    </row>
    <row r="749">
      <c r="M749" s="33"/>
      <c r="V749" s="29"/>
      <c r="W749" s="29"/>
    </row>
    <row r="750">
      <c r="M750" s="33"/>
      <c r="V750" s="29"/>
      <c r="W750" s="29"/>
    </row>
    <row r="751">
      <c r="M751" s="33"/>
      <c r="V751" s="29"/>
      <c r="W751" s="29"/>
    </row>
    <row r="752">
      <c r="M752" s="33"/>
      <c r="V752" s="29"/>
      <c r="W752" s="29"/>
    </row>
    <row r="753">
      <c r="M753" s="33"/>
      <c r="V753" s="29"/>
      <c r="W753" s="29"/>
    </row>
    <row r="754">
      <c r="M754" s="33"/>
      <c r="V754" s="29"/>
      <c r="W754" s="29"/>
    </row>
    <row r="755">
      <c r="M755" s="33"/>
      <c r="V755" s="29"/>
      <c r="W755" s="29"/>
    </row>
    <row r="756">
      <c r="M756" s="33"/>
      <c r="V756" s="29"/>
      <c r="W756" s="29"/>
    </row>
    <row r="757">
      <c r="M757" s="33"/>
      <c r="V757" s="29"/>
      <c r="W757" s="29"/>
    </row>
    <row r="758">
      <c r="M758" s="33"/>
      <c r="V758" s="29"/>
      <c r="W758" s="29"/>
    </row>
    <row r="759">
      <c r="M759" s="33"/>
      <c r="V759" s="29"/>
      <c r="W759" s="29"/>
    </row>
    <row r="760">
      <c r="M760" s="33"/>
      <c r="V760" s="29"/>
      <c r="W760" s="29"/>
    </row>
    <row r="761">
      <c r="M761" s="33"/>
      <c r="V761" s="29"/>
      <c r="W761" s="29"/>
    </row>
    <row r="762">
      <c r="M762" s="33"/>
      <c r="V762" s="29"/>
      <c r="W762" s="29"/>
    </row>
    <row r="763">
      <c r="M763" s="33"/>
      <c r="V763" s="29"/>
      <c r="W763" s="29"/>
    </row>
    <row r="764">
      <c r="M764" s="33"/>
      <c r="V764" s="29"/>
      <c r="W764" s="29"/>
    </row>
    <row r="765">
      <c r="M765" s="33"/>
      <c r="V765" s="29"/>
      <c r="W765" s="29"/>
    </row>
    <row r="766">
      <c r="M766" s="33"/>
      <c r="V766" s="29"/>
      <c r="W766" s="29"/>
    </row>
    <row r="767">
      <c r="M767" s="33"/>
      <c r="V767" s="29"/>
      <c r="W767" s="29"/>
    </row>
    <row r="768">
      <c r="M768" s="33"/>
      <c r="V768" s="29"/>
      <c r="W768" s="29"/>
    </row>
    <row r="769">
      <c r="M769" s="33"/>
      <c r="V769" s="29"/>
      <c r="W769" s="29"/>
    </row>
    <row r="770">
      <c r="M770" s="33"/>
      <c r="V770" s="29"/>
      <c r="W770" s="29"/>
    </row>
    <row r="771">
      <c r="M771" s="33"/>
      <c r="V771" s="29"/>
      <c r="W771" s="29"/>
    </row>
    <row r="772">
      <c r="M772" s="33"/>
      <c r="V772" s="29"/>
      <c r="W772" s="29"/>
    </row>
    <row r="773">
      <c r="M773" s="33"/>
      <c r="V773" s="29"/>
      <c r="W773" s="29"/>
    </row>
    <row r="774">
      <c r="M774" s="33"/>
      <c r="V774" s="29"/>
      <c r="W774" s="29"/>
    </row>
    <row r="775">
      <c r="M775" s="33"/>
      <c r="V775" s="29"/>
      <c r="W775" s="29"/>
    </row>
    <row r="776">
      <c r="M776" s="33"/>
      <c r="V776" s="29"/>
      <c r="W776" s="29"/>
    </row>
    <row r="777">
      <c r="M777" s="33"/>
      <c r="V777" s="29"/>
      <c r="W777" s="29"/>
    </row>
    <row r="778">
      <c r="M778" s="33"/>
      <c r="V778" s="29"/>
      <c r="W778" s="29"/>
    </row>
    <row r="779">
      <c r="M779" s="33"/>
      <c r="V779" s="29"/>
      <c r="W779" s="29"/>
    </row>
    <row r="780">
      <c r="M780" s="33"/>
      <c r="V780" s="29"/>
      <c r="W780" s="29"/>
    </row>
    <row r="781">
      <c r="M781" s="33"/>
      <c r="V781" s="29"/>
      <c r="W781" s="29"/>
    </row>
    <row r="782">
      <c r="M782" s="33"/>
      <c r="V782" s="29"/>
      <c r="W782" s="29"/>
    </row>
    <row r="783">
      <c r="M783" s="33"/>
      <c r="V783" s="29"/>
      <c r="W783" s="29"/>
    </row>
    <row r="784">
      <c r="M784" s="33"/>
      <c r="V784" s="29"/>
      <c r="W784" s="29"/>
    </row>
    <row r="785">
      <c r="M785" s="33"/>
      <c r="V785" s="29"/>
      <c r="W785" s="29"/>
    </row>
    <row r="786">
      <c r="M786" s="33"/>
      <c r="V786" s="29"/>
      <c r="W786" s="29"/>
    </row>
    <row r="787">
      <c r="M787" s="33"/>
      <c r="V787" s="29"/>
      <c r="W787" s="29"/>
    </row>
    <row r="788">
      <c r="M788" s="33"/>
      <c r="V788" s="29"/>
      <c r="W788" s="29"/>
    </row>
    <row r="789">
      <c r="M789" s="33"/>
      <c r="V789" s="29"/>
      <c r="W789" s="29"/>
    </row>
    <row r="790">
      <c r="M790" s="33"/>
      <c r="V790" s="29"/>
      <c r="W790" s="29"/>
    </row>
    <row r="791">
      <c r="M791" s="33"/>
      <c r="V791" s="29"/>
      <c r="W791" s="29"/>
    </row>
    <row r="792">
      <c r="M792" s="33"/>
      <c r="V792" s="29"/>
      <c r="W792" s="29"/>
    </row>
    <row r="793">
      <c r="M793" s="33"/>
      <c r="V793" s="29"/>
      <c r="W793" s="29"/>
    </row>
    <row r="794">
      <c r="M794" s="33"/>
      <c r="V794" s="29"/>
      <c r="W794" s="29"/>
    </row>
    <row r="795">
      <c r="M795" s="33"/>
      <c r="V795" s="29"/>
      <c r="W795" s="29"/>
    </row>
    <row r="796">
      <c r="M796" s="33"/>
      <c r="V796" s="29"/>
      <c r="W796" s="29"/>
    </row>
    <row r="797">
      <c r="M797" s="33"/>
      <c r="V797" s="29"/>
      <c r="W797" s="29"/>
    </row>
    <row r="798">
      <c r="M798" s="33"/>
      <c r="V798" s="29"/>
      <c r="W798" s="29"/>
    </row>
    <row r="799">
      <c r="M799" s="33"/>
      <c r="V799" s="29"/>
      <c r="W799" s="29"/>
    </row>
    <row r="800">
      <c r="M800" s="33"/>
      <c r="V800" s="29"/>
      <c r="W800" s="29"/>
    </row>
    <row r="801">
      <c r="M801" s="33"/>
      <c r="V801" s="29"/>
      <c r="W801" s="29"/>
    </row>
    <row r="802">
      <c r="M802" s="33"/>
      <c r="V802" s="29"/>
      <c r="W802" s="29"/>
    </row>
    <row r="803">
      <c r="M803" s="33"/>
      <c r="V803" s="29"/>
      <c r="W803" s="29"/>
    </row>
    <row r="804">
      <c r="M804" s="33"/>
      <c r="V804" s="29"/>
      <c r="W804" s="29"/>
    </row>
    <row r="805">
      <c r="M805" s="33"/>
      <c r="V805" s="29"/>
      <c r="W805" s="29"/>
    </row>
    <row r="806">
      <c r="M806" s="33"/>
      <c r="V806" s="29"/>
      <c r="W806" s="29"/>
    </row>
    <row r="807">
      <c r="M807" s="33"/>
      <c r="V807" s="29"/>
      <c r="W807" s="29"/>
    </row>
    <row r="808">
      <c r="M808" s="33"/>
      <c r="V808" s="29"/>
      <c r="W808" s="29"/>
    </row>
    <row r="809">
      <c r="M809" s="33"/>
      <c r="V809" s="29"/>
      <c r="W809" s="29"/>
    </row>
    <row r="810">
      <c r="M810" s="33"/>
      <c r="V810" s="29"/>
      <c r="W810" s="29"/>
    </row>
    <row r="811">
      <c r="M811" s="33"/>
      <c r="V811" s="29"/>
      <c r="W811" s="29"/>
    </row>
    <row r="812">
      <c r="M812" s="33"/>
      <c r="V812" s="29"/>
      <c r="W812" s="29"/>
    </row>
    <row r="813">
      <c r="M813" s="33"/>
      <c r="V813" s="29"/>
      <c r="W813" s="29"/>
    </row>
    <row r="814">
      <c r="M814" s="33"/>
      <c r="V814" s="29"/>
      <c r="W814" s="29"/>
    </row>
    <row r="815">
      <c r="M815" s="33"/>
      <c r="V815" s="29"/>
      <c r="W815" s="29"/>
    </row>
    <row r="816">
      <c r="M816" s="33"/>
      <c r="V816" s="29"/>
      <c r="W816" s="29"/>
    </row>
    <row r="817">
      <c r="M817" s="33"/>
      <c r="V817" s="29"/>
      <c r="W817" s="29"/>
    </row>
    <row r="818">
      <c r="M818" s="33"/>
      <c r="V818" s="29"/>
      <c r="W818" s="29"/>
    </row>
    <row r="819">
      <c r="M819" s="33"/>
      <c r="V819" s="29"/>
      <c r="W819" s="29"/>
    </row>
    <row r="820">
      <c r="M820" s="33"/>
      <c r="V820" s="29"/>
      <c r="W820" s="29"/>
    </row>
    <row r="821">
      <c r="M821" s="33"/>
      <c r="V821" s="29"/>
      <c r="W821" s="29"/>
    </row>
    <row r="822">
      <c r="M822" s="33"/>
      <c r="V822" s="29"/>
      <c r="W822" s="29"/>
    </row>
    <row r="823">
      <c r="M823" s="33"/>
      <c r="V823" s="29"/>
      <c r="W823" s="29"/>
    </row>
    <row r="824">
      <c r="M824" s="33"/>
      <c r="V824" s="29"/>
      <c r="W824" s="29"/>
    </row>
    <row r="825">
      <c r="M825" s="33"/>
      <c r="V825" s="29"/>
      <c r="W825" s="29"/>
    </row>
    <row r="826">
      <c r="M826" s="33"/>
      <c r="V826" s="29"/>
      <c r="W826" s="29"/>
    </row>
    <row r="827">
      <c r="M827" s="33"/>
      <c r="V827" s="29"/>
      <c r="W827" s="29"/>
    </row>
    <row r="828">
      <c r="M828" s="33"/>
      <c r="V828" s="29"/>
      <c r="W828" s="29"/>
    </row>
    <row r="829">
      <c r="M829" s="33"/>
      <c r="V829" s="29"/>
      <c r="W829" s="29"/>
    </row>
    <row r="830">
      <c r="M830" s="33"/>
      <c r="V830" s="29"/>
      <c r="W830" s="29"/>
    </row>
    <row r="831">
      <c r="M831" s="33"/>
      <c r="V831" s="29"/>
      <c r="W831" s="29"/>
    </row>
    <row r="832">
      <c r="M832" s="33"/>
      <c r="V832" s="29"/>
      <c r="W832" s="29"/>
    </row>
    <row r="833">
      <c r="M833" s="33"/>
      <c r="V833" s="29"/>
      <c r="W833" s="29"/>
    </row>
    <row r="834">
      <c r="M834" s="33"/>
      <c r="V834" s="29"/>
      <c r="W834" s="29"/>
    </row>
    <row r="835">
      <c r="M835" s="33"/>
      <c r="V835" s="29"/>
      <c r="W835" s="29"/>
    </row>
    <row r="836">
      <c r="M836" s="33"/>
      <c r="V836" s="29"/>
      <c r="W836" s="29"/>
    </row>
    <row r="837">
      <c r="M837" s="33"/>
      <c r="V837" s="29"/>
      <c r="W837" s="29"/>
    </row>
    <row r="838">
      <c r="M838" s="33"/>
      <c r="V838" s="29"/>
      <c r="W838" s="29"/>
    </row>
    <row r="839">
      <c r="M839" s="33"/>
      <c r="V839" s="29"/>
      <c r="W839" s="29"/>
    </row>
    <row r="840">
      <c r="M840" s="33"/>
      <c r="V840" s="29"/>
      <c r="W840" s="29"/>
    </row>
    <row r="841">
      <c r="M841" s="33"/>
      <c r="V841" s="29"/>
      <c r="W841" s="29"/>
    </row>
    <row r="842">
      <c r="M842" s="33"/>
      <c r="V842" s="29"/>
      <c r="W842" s="29"/>
    </row>
    <row r="843">
      <c r="M843" s="33"/>
      <c r="V843" s="29"/>
      <c r="W843" s="29"/>
    </row>
    <row r="844">
      <c r="M844" s="33"/>
      <c r="V844" s="29"/>
      <c r="W844" s="29"/>
    </row>
    <row r="845">
      <c r="M845" s="33"/>
      <c r="V845" s="29"/>
      <c r="W845" s="29"/>
    </row>
    <row r="846">
      <c r="M846" s="33"/>
      <c r="V846" s="29"/>
      <c r="W846" s="29"/>
    </row>
    <row r="847">
      <c r="M847" s="33"/>
      <c r="V847" s="29"/>
      <c r="W847" s="29"/>
    </row>
    <row r="848">
      <c r="M848" s="33"/>
      <c r="V848" s="29"/>
      <c r="W848" s="29"/>
    </row>
    <row r="849">
      <c r="M849" s="33"/>
      <c r="V849" s="29"/>
      <c r="W849" s="29"/>
    </row>
    <row r="850">
      <c r="M850" s="33"/>
      <c r="V850" s="29"/>
      <c r="W850" s="29"/>
    </row>
    <row r="851">
      <c r="M851" s="33"/>
      <c r="V851" s="29"/>
      <c r="W851" s="29"/>
    </row>
    <row r="852">
      <c r="M852" s="33"/>
      <c r="V852" s="29"/>
      <c r="W852" s="29"/>
    </row>
    <row r="853">
      <c r="M853" s="33"/>
      <c r="V853" s="29"/>
      <c r="W853" s="29"/>
    </row>
    <row r="854">
      <c r="M854" s="33"/>
      <c r="V854" s="29"/>
      <c r="W854" s="29"/>
    </row>
    <row r="855">
      <c r="M855" s="33"/>
      <c r="V855" s="29"/>
      <c r="W855" s="29"/>
    </row>
    <row r="856">
      <c r="M856" s="33"/>
      <c r="V856" s="29"/>
      <c r="W856" s="29"/>
    </row>
    <row r="857">
      <c r="M857" s="33"/>
      <c r="V857" s="29"/>
      <c r="W857" s="29"/>
    </row>
    <row r="858">
      <c r="M858" s="33"/>
      <c r="V858" s="29"/>
      <c r="W858" s="29"/>
    </row>
    <row r="859">
      <c r="M859" s="33"/>
      <c r="V859" s="29"/>
      <c r="W859" s="29"/>
    </row>
    <row r="860">
      <c r="M860" s="33"/>
      <c r="V860" s="29"/>
      <c r="W860" s="29"/>
    </row>
    <row r="861">
      <c r="M861" s="33"/>
      <c r="V861" s="29"/>
      <c r="W861" s="29"/>
    </row>
    <row r="862">
      <c r="M862" s="33"/>
      <c r="V862" s="29"/>
      <c r="W862" s="29"/>
    </row>
    <row r="863">
      <c r="M863" s="33"/>
      <c r="V863" s="29"/>
      <c r="W863" s="29"/>
    </row>
    <row r="864">
      <c r="M864" s="33"/>
      <c r="V864" s="29"/>
      <c r="W864" s="29"/>
    </row>
    <row r="865">
      <c r="M865" s="33"/>
      <c r="V865" s="29"/>
      <c r="W865" s="29"/>
    </row>
    <row r="866">
      <c r="M866" s="33"/>
      <c r="V866" s="29"/>
      <c r="W866" s="29"/>
    </row>
    <row r="867">
      <c r="M867" s="33"/>
      <c r="V867" s="29"/>
      <c r="W867" s="29"/>
    </row>
    <row r="868">
      <c r="M868" s="33"/>
      <c r="V868" s="29"/>
      <c r="W868" s="29"/>
    </row>
    <row r="869">
      <c r="M869" s="33"/>
      <c r="V869" s="29"/>
      <c r="W869" s="29"/>
    </row>
    <row r="870">
      <c r="M870" s="33"/>
      <c r="V870" s="29"/>
      <c r="W870" s="29"/>
    </row>
    <row r="871">
      <c r="M871" s="33"/>
      <c r="V871" s="29"/>
      <c r="W871" s="29"/>
    </row>
    <row r="872">
      <c r="M872" s="33"/>
      <c r="V872" s="29"/>
      <c r="W872" s="29"/>
    </row>
    <row r="873">
      <c r="M873" s="33"/>
      <c r="V873" s="29"/>
      <c r="W873" s="29"/>
    </row>
    <row r="874">
      <c r="M874" s="33"/>
      <c r="V874" s="29"/>
      <c r="W874" s="29"/>
    </row>
    <row r="875">
      <c r="M875" s="33"/>
      <c r="V875" s="29"/>
      <c r="W875" s="29"/>
    </row>
    <row r="876">
      <c r="M876" s="33"/>
      <c r="V876" s="29"/>
      <c r="W876" s="29"/>
    </row>
    <row r="877">
      <c r="M877" s="33"/>
      <c r="V877" s="29"/>
      <c r="W877" s="29"/>
    </row>
    <row r="878">
      <c r="M878" s="33"/>
      <c r="V878" s="29"/>
      <c r="W878" s="29"/>
    </row>
    <row r="879">
      <c r="M879" s="33"/>
      <c r="V879" s="29"/>
      <c r="W879" s="29"/>
    </row>
    <row r="880">
      <c r="M880" s="33"/>
      <c r="V880" s="29"/>
      <c r="W880" s="29"/>
    </row>
    <row r="881">
      <c r="M881" s="33"/>
      <c r="V881" s="29"/>
      <c r="W881" s="29"/>
    </row>
    <row r="882">
      <c r="M882" s="33"/>
      <c r="V882" s="29"/>
      <c r="W882" s="29"/>
    </row>
    <row r="883">
      <c r="M883" s="33"/>
      <c r="V883" s="29"/>
      <c r="W883" s="29"/>
    </row>
    <row r="884">
      <c r="M884" s="33"/>
      <c r="V884" s="29"/>
      <c r="W884" s="29"/>
    </row>
    <row r="885">
      <c r="M885" s="33"/>
      <c r="V885" s="29"/>
      <c r="W885" s="29"/>
    </row>
    <row r="886">
      <c r="M886" s="33"/>
      <c r="V886" s="29"/>
      <c r="W886" s="29"/>
    </row>
    <row r="887">
      <c r="M887" s="33"/>
      <c r="V887" s="29"/>
      <c r="W887" s="29"/>
    </row>
    <row r="888">
      <c r="M888" s="33"/>
      <c r="V888" s="29"/>
      <c r="W888" s="29"/>
    </row>
    <row r="889">
      <c r="M889" s="33"/>
      <c r="V889" s="29"/>
      <c r="W889" s="29"/>
    </row>
    <row r="890">
      <c r="M890" s="33"/>
      <c r="V890" s="29"/>
      <c r="W890" s="29"/>
    </row>
    <row r="891">
      <c r="M891" s="33"/>
      <c r="V891" s="29"/>
      <c r="W891" s="29"/>
    </row>
    <row r="892">
      <c r="M892" s="33"/>
      <c r="V892" s="29"/>
      <c r="W892" s="29"/>
    </row>
    <row r="893">
      <c r="M893" s="33"/>
      <c r="V893" s="29"/>
      <c r="W893" s="29"/>
    </row>
    <row r="894">
      <c r="M894" s="33"/>
      <c r="V894" s="29"/>
      <c r="W894" s="29"/>
    </row>
    <row r="895">
      <c r="M895" s="33"/>
      <c r="V895" s="29"/>
      <c r="W895" s="29"/>
    </row>
    <row r="896">
      <c r="M896" s="33"/>
      <c r="V896" s="29"/>
      <c r="W896" s="29"/>
    </row>
    <row r="897">
      <c r="M897" s="33"/>
      <c r="V897" s="29"/>
      <c r="W897" s="29"/>
    </row>
    <row r="898">
      <c r="M898" s="33"/>
      <c r="V898" s="29"/>
      <c r="W898" s="29"/>
    </row>
    <row r="899">
      <c r="M899" s="33"/>
      <c r="V899" s="29"/>
      <c r="W899" s="29"/>
    </row>
    <row r="900">
      <c r="M900" s="33"/>
      <c r="V900" s="29"/>
      <c r="W900" s="29"/>
    </row>
    <row r="901">
      <c r="M901" s="33"/>
      <c r="V901" s="29"/>
      <c r="W901" s="29"/>
    </row>
    <row r="902">
      <c r="M902" s="33"/>
      <c r="V902" s="29"/>
      <c r="W902" s="29"/>
    </row>
    <row r="903">
      <c r="M903" s="33"/>
      <c r="V903" s="29"/>
      <c r="W903" s="29"/>
    </row>
    <row r="904">
      <c r="M904" s="33"/>
      <c r="V904" s="29"/>
      <c r="W904" s="29"/>
    </row>
    <row r="905">
      <c r="M905" s="33"/>
      <c r="V905" s="29"/>
      <c r="W905" s="29"/>
    </row>
    <row r="906">
      <c r="M906" s="33"/>
      <c r="V906" s="29"/>
      <c r="W906" s="29"/>
    </row>
    <row r="907">
      <c r="M907" s="33"/>
      <c r="V907" s="29"/>
      <c r="W907" s="29"/>
    </row>
    <row r="908">
      <c r="M908" s="33"/>
      <c r="V908" s="29"/>
      <c r="W908" s="29"/>
    </row>
    <row r="909">
      <c r="M909" s="33"/>
      <c r="V909" s="29"/>
      <c r="W909" s="29"/>
    </row>
    <row r="910">
      <c r="M910" s="33"/>
      <c r="V910" s="29"/>
      <c r="W910" s="29"/>
    </row>
    <row r="911">
      <c r="M911" s="33"/>
      <c r="V911" s="29"/>
      <c r="W911" s="29"/>
    </row>
    <row r="912">
      <c r="M912" s="33"/>
      <c r="V912" s="29"/>
      <c r="W912" s="29"/>
    </row>
    <row r="913">
      <c r="M913" s="33"/>
      <c r="V913" s="29"/>
      <c r="W913" s="29"/>
    </row>
    <row r="914">
      <c r="M914" s="33"/>
      <c r="V914" s="29"/>
      <c r="W914" s="29"/>
    </row>
    <row r="915">
      <c r="M915" s="33"/>
      <c r="V915" s="29"/>
      <c r="W915" s="29"/>
    </row>
    <row r="916">
      <c r="M916" s="33"/>
      <c r="V916" s="29"/>
      <c r="W916" s="29"/>
    </row>
    <row r="917">
      <c r="M917" s="33"/>
      <c r="V917" s="29"/>
      <c r="W917" s="29"/>
    </row>
    <row r="918">
      <c r="M918" s="33"/>
      <c r="V918" s="29"/>
      <c r="W918" s="29"/>
    </row>
    <row r="919">
      <c r="M919" s="33"/>
      <c r="V919" s="29"/>
      <c r="W919" s="29"/>
    </row>
    <row r="920">
      <c r="M920" s="33"/>
      <c r="V920" s="29"/>
      <c r="W920" s="29"/>
    </row>
    <row r="921">
      <c r="M921" s="33"/>
      <c r="V921" s="29"/>
      <c r="W921" s="29"/>
    </row>
    <row r="922">
      <c r="M922" s="33"/>
      <c r="V922" s="29"/>
      <c r="W922" s="29"/>
    </row>
    <row r="923">
      <c r="M923" s="33"/>
      <c r="V923" s="29"/>
      <c r="W923" s="29"/>
    </row>
    <row r="924">
      <c r="M924" s="33"/>
      <c r="V924" s="29"/>
      <c r="W924" s="29"/>
    </row>
    <row r="925">
      <c r="M925" s="33"/>
      <c r="V925" s="29"/>
      <c r="W925" s="29"/>
    </row>
    <row r="926">
      <c r="M926" s="33"/>
      <c r="V926" s="29"/>
      <c r="W926" s="29"/>
    </row>
    <row r="927">
      <c r="M927" s="33"/>
      <c r="V927" s="29"/>
      <c r="W927" s="29"/>
    </row>
    <row r="928">
      <c r="M928" s="33"/>
      <c r="V928" s="29"/>
      <c r="W928" s="29"/>
    </row>
    <row r="929">
      <c r="M929" s="33"/>
      <c r="V929" s="29"/>
      <c r="W929" s="29"/>
    </row>
    <row r="930">
      <c r="M930" s="33"/>
      <c r="V930" s="29"/>
      <c r="W930" s="29"/>
    </row>
    <row r="931">
      <c r="M931" s="33"/>
      <c r="V931" s="29"/>
      <c r="W931" s="29"/>
    </row>
    <row r="932">
      <c r="M932" s="33"/>
      <c r="V932" s="29"/>
      <c r="W932" s="29"/>
    </row>
    <row r="933">
      <c r="M933" s="33"/>
      <c r="V933" s="29"/>
      <c r="W933" s="29"/>
    </row>
    <row r="934">
      <c r="M934" s="33"/>
      <c r="V934" s="29"/>
      <c r="W934" s="29"/>
    </row>
    <row r="935">
      <c r="M935" s="33"/>
      <c r="V935" s="29"/>
      <c r="W935" s="29"/>
    </row>
    <row r="936">
      <c r="M936" s="33"/>
      <c r="V936" s="29"/>
      <c r="W936" s="29"/>
    </row>
    <row r="937">
      <c r="M937" s="33"/>
      <c r="V937" s="29"/>
      <c r="W937" s="29"/>
    </row>
    <row r="938">
      <c r="M938" s="33"/>
      <c r="V938" s="29"/>
      <c r="W938" s="29"/>
    </row>
    <row r="939">
      <c r="M939" s="33"/>
      <c r="V939" s="29"/>
      <c r="W939" s="29"/>
    </row>
    <row r="940">
      <c r="M940" s="33"/>
      <c r="V940" s="29"/>
      <c r="W940" s="29"/>
    </row>
    <row r="941">
      <c r="M941" s="33"/>
      <c r="V941" s="29"/>
      <c r="W941" s="29"/>
    </row>
    <row r="942">
      <c r="M942" s="33"/>
      <c r="V942" s="29"/>
      <c r="W942" s="29"/>
    </row>
    <row r="943">
      <c r="M943" s="33"/>
      <c r="V943" s="29"/>
      <c r="W943" s="29"/>
    </row>
    <row r="944">
      <c r="M944" s="33"/>
      <c r="V944" s="29"/>
      <c r="W944" s="29"/>
    </row>
    <row r="945">
      <c r="M945" s="33"/>
      <c r="V945" s="29"/>
      <c r="W945" s="29"/>
    </row>
    <row r="946">
      <c r="M946" s="33"/>
      <c r="V946" s="29"/>
      <c r="W946" s="29"/>
    </row>
    <row r="947">
      <c r="M947" s="33"/>
      <c r="V947" s="29"/>
      <c r="W947" s="29"/>
    </row>
    <row r="948">
      <c r="M948" s="33"/>
      <c r="V948" s="29"/>
      <c r="W948" s="29"/>
    </row>
    <row r="949">
      <c r="M949" s="33"/>
      <c r="V949" s="29"/>
      <c r="W949" s="29"/>
    </row>
    <row r="950">
      <c r="M950" s="33"/>
      <c r="V950" s="29"/>
      <c r="W950" s="29"/>
    </row>
    <row r="951">
      <c r="M951" s="33"/>
      <c r="V951" s="29"/>
      <c r="W951" s="29"/>
    </row>
    <row r="952">
      <c r="M952" s="33"/>
      <c r="V952" s="29"/>
      <c r="W952" s="29"/>
    </row>
    <row r="953">
      <c r="M953" s="33"/>
      <c r="V953" s="29"/>
      <c r="W953" s="29"/>
    </row>
    <row r="954">
      <c r="M954" s="33"/>
      <c r="V954" s="29"/>
      <c r="W954" s="29"/>
    </row>
    <row r="955">
      <c r="M955" s="33"/>
      <c r="V955" s="29"/>
      <c r="W955" s="29"/>
    </row>
    <row r="956">
      <c r="M956" s="33"/>
      <c r="V956" s="29"/>
      <c r="W956" s="29"/>
    </row>
    <row r="957">
      <c r="M957" s="33"/>
      <c r="V957" s="29"/>
      <c r="W957" s="29"/>
    </row>
    <row r="958">
      <c r="M958" s="33"/>
      <c r="V958" s="29"/>
      <c r="W958" s="29"/>
    </row>
    <row r="959">
      <c r="M959" s="33"/>
      <c r="V959" s="29"/>
      <c r="W959" s="29"/>
    </row>
    <row r="960">
      <c r="M960" s="33"/>
      <c r="V960" s="29"/>
      <c r="W960" s="29"/>
    </row>
    <row r="961">
      <c r="M961" s="33"/>
      <c r="V961" s="29"/>
      <c r="W961" s="29"/>
    </row>
    <row r="962">
      <c r="M962" s="33"/>
      <c r="V962" s="29"/>
      <c r="W962" s="29"/>
    </row>
    <row r="963">
      <c r="M963" s="33"/>
      <c r="V963" s="29"/>
      <c r="W963" s="29"/>
    </row>
    <row r="964">
      <c r="M964" s="33"/>
      <c r="V964" s="29"/>
      <c r="W964" s="29"/>
    </row>
    <row r="965">
      <c r="M965" s="33"/>
      <c r="V965" s="29"/>
      <c r="W965" s="29"/>
    </row>
    <row r="966">
      <c r="M966" s="33"/>
      <c r="V966" s="29"/>
      <c r="W966" s="29"/>
    </row>
    <row r="967">
      <c r="M967" s="33"/>
      <c r="V967" s="29"/>
      <c r="W967" s="29"/>
    </row>
    <row r="968">
      <c r="M968" s="33"/>
      <c r="V968" s="29"/>
      <c r="W968" s="29"/>
    </row>
    <row r="969">
      <c r="M969" s="33"/>
      <c r="V969" s="29"/>
      <c r="W969" s="29"/>
    </row>
    <row r="970">
      <c r="M970" s="33"/>
      <c r="V970" s="29"/>
      <c r="W970" s="29"/>
    </row>
    <row r="971">
      <c r="M971" s="33"/>
      <c r="V971" s="29"/>
      <c r="W971" s="29"/>
    </row>
    <row r="972">
      <c r="M972" s="33"/>
      <c r="V972" s="29"/>
      <c r="W972" s="29"/>
    </row>
    <row r="973">
      <c r="M973" s="33"/>
      <c r="V973" s="29"/>
      <c r="W973" s="29"/>
    </row>
    <row r="974">
      <c r="M974" s="33"/>
      <c r="V974" s="29"/>
      <c r="W974" s="29"/>
    </row>
    <row r="975">
      <c r="M975" s="33"/>
      <c r="V975" s="29"/>
      <c r="W975" s="29"/>
    </row>
    <row r="976">
      <c r="M976" s="33"/>
      <c r="V976" s="29"/>
      <c r="W976" s="29"/>
    </row>
    <row r="977">
      <c r="M977" s="33"/>
      <c r="V977" s="29"/>
      <c r="W977" s="29"/>
    </row>
    <row r="978">
      <c r="M978" s="33"/>
      <c r="V978" s="29"/>
      <c r="W978" s="29"/>
    </row>
    <row r="979">
      <c r="M979" s="33"/>
      <c r="V979" s="29"/>
      <c r="W979" s="29"/>
    </row>
    <row r="980">
      <c r="M980" s="33"/>
      <c r="V980" s="29"/>
      <c r="W980" s="29"/>
    </row>
    <row r="981">
      <c r="M981" s="33"/>
      <c r="V981" s="29"/>
      <c r="W981" s="29"/>
    </row>
    <row r="982">
      <c r="M982" s="33"/>
      <c r="V982" s="29"/>
      <c r="W982" s="29"/>
    </row>
    <row r="983">
      <c r="M983" s="33"/>
      <c r="V983" s="29"/>
      <c r="W983" s="29"/>
    </row>
    <row r="984">
      <c r="M984" s="33"/>
      <c r="V984" s="29"/>
      <c r="W984" s="29"/>
    </row>
    <row r="985">
      <c r="V985" s="29"/>
      <c r="W985" s="29"/>
    </row>
  </sheetData>
  <mergeCells count="5">
    <mergeCell ref="I1:K1"/>
    <mergeCell ref="L1:N1"/>
    <mergeCell ref="O1:T1"/>
    <mergeCell ref="U1:Y1"/>
    <mergeCell ref="A28:J28"/>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drawing r:id="rId1"/>
</worksheet>
</file>